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2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3.xml" ContentType="application/vnd.openxmlformats-officedocument.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iagrams/data13.xml" ContentType="application/vnd.openxmlformats-officedocument.drawingml.diagramData+xml"/>
  <Override PartName="/xl/diagrams/layout13.xml" ContentType="application/vnd.openxmlformats-officedocument.drawingml.diagramLayout+xml"/>
  <Override PartName="/xl/diagrams/quickStyle13.xml" ContentType="application/vnd.openxmlformats-officedocument.drawingml.diagramStyle+xml"/>
  <Override PartName="/xl/diagrams/colors13.xml" ContentType="application/vnd.openxmlformats-officedocument.drawingml.diagramColors+xml"/>
  <Override PartName="/xl/diagrams/drawing13.xml" ContentType="application/vnd.ms-office.drawingml.diagramDrawing+xml"/>
  <Override PartName="/xl/diagrams/data14.xml" ContentType="application/vnd.openxmlformats-officedocument.drawingml.diagramData+xml"/>
  <Override PartName="/xl/diagrams/layout14.xml" ContentType="application/vnd.openxmlformats-officedocument.drawingml.diagramLayout+xml"/>
  <Override PartName="/xl/diagrams/quickStyle14.xml" ContentType="application/vnd.openxmlformats-officedocument.drawingml.diagramStyle+xml"/>
  <Override PartName="/xl/diagrams/colors14.xml" ContentType="application/vnd.openxmlformats-officedocument.drawingml.diagramColors+xml"/>
  <Override PartName="/xl/diagrams/drawing14.xml" ContentType="application/vnd.ms-office.drawingml.diagramDrawing+xml"/>
  <Override PartName="/xl/diagrams/data15.xml" ContentType="application/vnd.openxmlformats-officedocument.drawingml.diagramData+xml"/>
  <Override PartName="/xl/diagrams/layout15.xml" ContentType="application/vnd.openxmlformats-officedocument.drawingml.diagramLayout+xml"/>
  <Override PartName="/xl/diagrams/quickStyle15.xml" ContentType="application/vnd.openxmlformats-officedocument.drawingml.diagramStyle+xml"/>
  <Override PartName="/xl/diagrams/colors15.xml" ContentType="application/vnd.openxmlformats-officedocument.drawingml.diagramColors+xml"/>
  <Override PartName="/xl/diagrams/drawing15.xml" ContentType="application/vnd.ms-office.drawingml.diagramDrawing+xml"/>
  <Override PartName="/xl/drawings/drawing4.xml" ContentType="application/vnd.openxmlformats-officedocument.drawing+xml"/>
  <Override PartName="/xl/diagrams/data16.xml" ContentType="application/vnd.openxmlformats-officedocument.drawingml.diagramData+xml"/>
  <Override PartName="/xl/diagrams/layout16.xml" ContentType="application/vnd.openxmlformats-officedocument.drawingml.diagramLayout+xml"/>
  <Override PartName="/xl/diagrams/quickStyle16.xml" ContentType="application/vnd.openxmlformats-officedocument.drawingml.diagramStyle+xml"/>
  <Override PartName="/xl/diagrams/colors16.xml" ContentType="application/vnd.openxmlformats-officedocument.drawingml.diagramColors+xml"/>
  <Override PartName="/xl/diagrams/drawing16.xml" ContentType="application/vnd.ms-office.drawingml.diagramDrawing+xml"/>
  <Override PartName="/xl/diagrams/data17.xml" ContentType="application/vnd.openxmlformats-officedocument.drawingml.diagramData+xml"/>
  <Override PartName="/xl/diagrams/layout17.xml" ContentType="application/vnd.openxmlformats-officedocument.drawingml.diagramLayout+xml"/>
  <Override PartName="/xl/diagrams/quickStyle17.xml" ContentType="application/vnd.openxmlformats-officedocument.drawingml.diagramStyle+xml"/>
  <Override PartName="/xl/diagrams/colors17.xml" ContentType="application/vnd.openxmlformats-officedocument.drawingml.diagramColors+xml"/>
  <Override PartName="/xl/diagrams/drawing17.xml" ContentType="application/vnd.ms-office.drawingml.diagramDrawing+xml"/>
  <Override PartName="/xl/diagrams/data18.xml" ContentType="application/vnd.openxmlformats-officedocument.drawingml.diagramData+xml"/>
  <Override PartName="/xl/diagrams/layout18.xml" ContentType="application/vnd.openxmlformats-officedocument.drawingml.diagramLayout+xml"/>
  <Override PartName="/xl/diagrams/quickStyle18.xml" ContentType="application/vnd.openxmlformats-officedocument.drawingml.diagramStyle+xml"/>
  <Override PartName="/xl/diagrams/colors18.xml" ContentType="application/vnd.openxmlformats-officedocument.drawingml.diagramColors+xml"/>
  <Override PartName="/xl/diagrams/drawing18.xml" ContentType="application/vnd.ms-office.drawingml.diagramDrawing+xml"/>
  <Override PartName="/xl/diagrams/data19.xml" ContentType="application/vnd.openxmlformats-officedocument.drawingml.diagramData+xml"/>
  <Override PartName="/xl/diagrams/layout19.xml" ContentType="application/vnd.openxmlformats-officedocument.drawingml.diagramLayout+xml"/>
  <Override PartName="/xl/diagrams/quickStyle19.xml" ContentType="application/vnd.openxmlformats-officedocument.drawingml.diagramStyle+xml"/>
  <Override PartName="/xl/diagrams/colors19.xml" ContentType="application/vnd.openxmlformats-officedocument.drawingml.diagramColors+xml"/>
  <Override PartName="/xl/diagrams/drawing19.xml" ContentType="application/vnd.ms-office.drawingml.diagramDrawing+xml"/>
  <Override PartName="/xl/diagrams/data20.xml" ContentType="application/vnd.openxmlformats-officedocument.drawingml.diagramData+xml"/>
  <Override PartName="/xl/diagrams/layout20.xml" ContentType="application/vnd.openxmlformats-officedocument.drawingml.diagramLayout+xml"/>
  <Override PartName="/xl/diagrams/quickStyle20.xml" ContentType="application/vnd.openxmlformats-officedocument.drawingml.diagramStyle+xml"/>
  <Override PartName="/xl/diagrams/colors20.xml" ContentType="application/vnd.openxmlformats-officedocument.drawingml.diagramColors+xml"/>
  <Override PartName="/xl/diagrams/drawing20.xml" ContentType="application/vnd.ms-office.drawingml.diagramDrawing+xml"/>
  <Override PartName="/xl/diagrams/data21.xml" ContentType="application/vnd.openxmlformats-officedocument.drawingml.diagramData+xml"/>
  <Override PartName="/xl/diagrams/layout21.xml" ContentType="application/vnd.openxmlformats-officedocument.drawingml.diagramLayout+xml"/>
  <Override PartName="/xl/diagrams/quickStyle21.xml" ContentType="application/vnd.openxmlformats-officedocument.drawingml.diagramStyle+xml"/>
  <Override PartName="/xl/diagrams/colors21.xml" ContentType="application/vnd.openxmlformats-officedocument.drawingml.diagramColors+xml"/>
  <Override PartName="/xl/diagrams/drawing21.xml" ContentType="application/vnd.ms-office.drawingml.diagramDrawing+xml"/>
  <Override PartName="/xl/drawings/drawing5.xml" ContentType="application/vnd.openxmlformats-officedocument.drawing+xml"/>
  <Override PartName="/xl/diagrams/data22.xml" ContentType="application/vnd.openxmlformats-officedocument.drawingml.diagramData+xml"/>
  <Override PartName="/xl/diagrams/layout22.xml" ContentType="application/vnd.openxmlformats-officedocument.drawingml.diagramLayout+xml"/>
  <Override PartName="/xl/diagrams/quickStyle22.xml" ContentType="application/vnd.openxmlformats-officedocument.drawingml.diagramStyle+xml"/>
  <Override PartName="/xl/diagrams/colors22.xml" ContentType="application/vnd.openxmlformats-officedocument.drawingml.diagramColors+xml"/>
  <Override PartName="/xl/diagrams/drawing22.xml" ContentType="application/vnd.ms-office.drawingml.diagramDrawing+xml"/>
  <Override PartName="/xl/diagrams/data23.xml" ContentType="application/vnd.openxmlformats-officedocument.drawingml.diagramData+xml"/>
  <Override PartName="/xl/diagrams/layout23.xml" ContentType="application/vnd.openxmlformats-officedocument.drawingml.diagramLayout+xml"/>
  <Override PartName="/xl/diagrams/quickStyle23.xml" ContentType="application/vnd.openxmlformats-officedocument.drawingml.diagramStyle+xml"/>
  <Override PartName="/xl/diagrams/colors23.xml" ContentType="application/vnd.openxmlformats-officedocument.drawingml.diagramColors+xml"/>
  <Override PartName="/xl/diagrams/drawing23.xml" ContentType="application/vnd.ms-office.drawingml.diagramDrawing+xml"/>
  <Override PartName="/xl/diagrams/data24.xml" ContentType="application/vnd.openxmlformats-officedocument.drawingml.diagramData+xml"/>
  <Override PartName="/xl/diagrams/layout24.xml" ContentType="application/vnd.openxmlformats-officedocument.drawingml.diagramLayout+xml"/>
  <Override PartName="/xl/diagrams/quickStyle24.xml" ContentType="application/vnd.openxmlformats-officedocument.drawingml.diagramStyle+xml"/>
  <Override PartName="/xl/diagrams/colors24.xml" ContentType="application/vnd.openxmlformats-officedocument.drawingml.diagramColors+xml"/>
  <Override PartName="/xl/diagrams/drawing24.xml" ContentType="application/vnd.ms-office.drawingml.diagramDrawing+xml"/>
  <Override PartName="/xl/diagrams/data25.xml" ContentType="application/vnd.openxmlformats-officedocument.drawingml.diagramData+xml"/>
  <Override PartName="/xl/diagrams/layout25.xml" ContentType="application/vnd.openxmlformats-officedocument.drawingml.diagramLayout+xml"/>
  <Override PartName="/xl/diagrams/quickStyle25.xml" ContentType="application/vnd.openxmlformats-officedocument.drawingml.diagramStyle+xml"/>
  <Override PartName="/xl/diagrams/colors25.xml" ContentType="application/vnd.openxmlformats-officedocument.drawingml.diagramColors+xml"/>
  <Override PartName="/xl/diagrams/drawing25.xml" ContentType="application/vnd.ms-office.drawingml.diagramDrawing+xml"/>
  <Override PartName="/xl/drawings/drawing6.xml" ContentType="application/vnd.openxmlformats-officedocument.drawing+xml"/>
  <Override PartName="/xl/diagrams/data26.xml" ContentType="application/vnd.openxmlformats-officedocument.drawingml.diagramData+xml"/>
  <Override PartName="/xl/diagrams/layout26.xml" ContentType="application/vnd.openxmlformats-officedocument.drawingml.diagramLayout+xml"/>
  <Override PartName="/xl/diagrams/quickStyle26.xml" ContentType="application/vnd.openxmlformats-officedocument.drawingml.diagramStyle+xml"/>
  <Override PartName="/xl/diagrams/colors26.xml" ContentType="application/vnd.openxmlformats-officedocument.drawingml.diagramColors+xml"/>
  <Override PartName="/xl/diagrams/drawing26.xml" ContentType="application/vnd.ms-office.drawingml.diagramDrawing+xml"/>
  <Override PartName="/xl/diagrams/data27.xml" ContentType="application/vnd.openxmlformats-officedocument.drawingml.diagramData+xml"/>
  <Override PartName="/xl/diagrams/layout27.xml" ContentType="application/vnd.openxmlformats-officedocument.drawingml.diagramLayout+xml"/>
  <Override PartName="/xl/diagrams/quickStyle27.xml" ContentType="application/vnd.openxmlformats-officedocument.drawingml.diagramStyle+xml"/>
  <Override PartName="/xl/diagrams/colors27.xml" ContentType="application/vnd.openxmlformats-officedocument.drawingml.diagramColors+xml"/>
  <Override PartName="/xl/diagrams/drawing27.xml" ContentType="application/vnd.ms-office.drawingml.diagramDrawing+xml"/>
  <Override PartName="/xl/diagrams/data28.xml" ContentType="application/vnd.openxmlformats-officedocument.drawingml.diagramData+xml"/>
  <Override PartName="/xl/diagrams/layout28.xml" ContentType="application/vnd.openxmlformats-officedocument.drawingml.diagramLayout+xml"/>
  <Override PartName="/xl/diagrams/quickStyle28.xml" ContentType="application/vnd.openxmlformats-officedocument.drawingml.diagramStyle+xml"/>
  <Override PartName="/xl/diagrams/colors28.xml" ContentType="application/vnd.openxmlformats-officedocument.drawingml.diagramColors+xml"/>
  <Override PartName="/xl/diagrams/drawing28.xml" ContentType="application/vnd.ms-office.drawingml.diagramDrawing+xml"/>
  <Override PartName="/xl/drawings/drawing7.xml" ContentType="application/vnd.openxmlformats-officedocument.drawing+xml"/>
  <Override PartName="/xl/diagrams/data29.xml" ContentType="application/vnd.openxmlformats-officedocument.drawingml.diagramData+xml"/>
  <Override PartName="/xl/diagrams/layout29.xml" ContentType="application/vnd.openxmlformats-officedocument.drawingml.diagramLayout+xml"/>
  <Override PartName="/xl/diagrams/quickStyle29.xml" ContentType="application/vnd.openxmlformats-officedocument.drawingml.diagramStyle+xml"/>
  <Override PartName="/xl/diagrams/colors29.xml" ContentType="application/vnd.openxmlformats-officedocument.drawingml.diagramColors+xml"/>
  <Override PartName="/xl/diagrams/drawing29.xml" ContentType="application/vnd.ms-office.drawingml.diagramDrawing+xml"/>
  <Override PartName="/xl/diagrams/data30.xml" ContentType="application/vnd.openxmlformats-officedocument.drawingml.diagramData+xml"/>
  <Override PartName="/xl/diagrams/layout30.xml" ContentType="application/vnd.openxmlformats-officedocument.drawingml.diagramLayout+xml"/>
  <Override PartName="/xl/diagrams/quickStyle30.xml" ContentType="application/vnd.openxmlformats-officedocument.drawingml.diagramStyle+xml"/>
  <Override PartName="/xl/diagrams/colors30.xml" ContentType="application/vnd.openxmlformats-officedocument.drawingml.diagramColors+xml"/>
  <Override PartName="/xl/diagrams/drawing30.xml" ContentType="application/vnd.ms-office.drawingml.diagramDrawing+xml"/>
  <Override PartName="/xl/diagrams/data31.xml" ContentType="application/vnd.openxmlformats-officedocument.drawingml.diagramData+xml"/>
  <Override PartName="/xl/diagrams/layout31.xml" ContentType="application/vnd.openxmlformats-officedocument.drawingml.diagramLayout+xml"/>
  <Override PartName="/xl/diagrams/quickStyle31.xml" ContentType="application/vnd.openxmlformats-officedocument.drawingml.diagramStyle+xml"/>
  <Override PartName="/xl/diagrams/colors31.xml" ContentType="application/vnd.openxmlformats-officedocument.drawingml.diagramColors+xml"/>
  <Override PartName="/xl/diagrams/drawing31.xml" ContentType="application/vnd.ms-office.drawingml.diagramDrawing+xml"/>
  <Override PartName="/xl/drawings/drawing8.xml" ContentType="application/vnd.openxmlformats-officedocument.drawing+xml"/>
  <Override PartName="/xl/diagrams/data32.xml" ContentType="application/vnd.openxmlformats-officedocument.drawingml.diagramData+xml"/>
  <Override PartName="/xl/diagrams/layout32.xml" ContentType="application/vnd.openxmlformats-officedocument.drawingml.diagramLayout+xml"/>
  <Override PartName="/xl/diagrams/quickStyle32.xml" ContentType="application/vnd.openxmlformats-officedocument.drawingml.diagramStyle+xml"/>
  <Override PartName="/xl/diagrams/colors32.xml" ContentType="application/vnd.openxmlformats-officedocument.drawingml.diagramColors+xml"/>
  <Override PartName="/xl/diagrams/drawing32.xml" ContentType="application/vnd.ms-office.drawingml.diagramDrawing+xml"/>
  <Override PartName="/xl/diagrams/data33.xml" ContentType="application/vnd.openxmlformats-officedocument.drawingml.diagramData+xml"/>
  <Override PartName="/xl/diagrams/layout33.xml" ContentType="application/vnd.openxmlformats-officedocument.drawingml.diagramLayout+xml"/>
  <Override PartName="/xl/diagrams/quickStyle33.xml" ContentType="application/vnd.openxmlformats-officedocument.drawingml.diagramStyle+xml"/>
  <Override PartName="/xl/diagrams/colors33.xml" ContentType="application/vnd.openxmlformats-officedocument.drawingml.diagramColors+xml"/>
  <Override PartName="/xl/diagrams/drawing33.xml" ContentType="application/vnd.ms-office.drawingml.diagramDrawing+xml"/>
  <Override PartName="/xl/diagrams/data34.xml" ContentType="application/vnd.openxmlformats-officedocument.drawingml.diagramData+xml"/>
  <Override PartName="/xl/diagrams/layout34.xml" ContentType="application/vnd.openxmlformats-officedocument.drawingml.diagramLayout+xml"/>
  <Override PartName="/xl/diagrams/quickStyle34.xml" ContentType="application/vnd.openxmlformats-officedocument.drawingml.diagramStyle+xml"/>
  <Override PartName="/xl/diagrams/colors34.xml" ContentType="application/vnd.openxmlformats-officedocument.drawingml.diagramColors+xml"/>
  <Override PartName="/xl/diagrams/drawing34.xml" ContentType="application/vnd.ms-office.drawingml.diagramDrawing+xml"/>
  <Override PartName="/xl/drawings/drawing9.xml" ContentType="application/vnd.openxmlformats-officedocument.drawing+xml"/>
  <Override PartName="/xl/diagrams/data35.xml" ContentType="application/vnd.openxmlformats-officedocument.drawingml.diagramData+xml"/>
  <Override PartName="/xl/diagrams/layout35.xml" ContentType="application/vnd.openxmlformats-officedocument.drawingml.diagramLayout+xml"/>
  <Override PartName="/xl/diagrams/quickStyle35.xml" ContentType="application/vnd.openxmlformats-officedocument.drawingml.diagramStyle+xml"/>
  <Override PartName="/xl/diagrams/colors35.xml" ContentType="application/vnd.openxmlformats-officedocument.drawingml.diagramColors+xml"/>
  <Override PartName="/xl/diagrams/drawing35.xml" ContentType="application/vnd.ms-office.drawingml.diagramDrawing+xml"/>
  <Override PartName="/xl/diagrams/data36.xml" ContentType="application/vnd.openxmlformats-officedocument.drawingml.diagramData+xml"/>
  <Override PartName="/xl/diagrams/layout36.xml" ContentType="application/vnd.openxmlformats-officedocument.drawingml.diagramLayout+xml"/>
  <Override PartName="/xl/diagrams/quickStyle36.xml" ContentType="application/vnd.openxmlformats-officedocument.drawingml.diagramStyle+xml"/>
  <Override PartName="/xl/diagrams/colors36.xml" ContentType="application/vnd.openxmlformats-officedocument.drawingml.diagramColors+xml"/>
  <Override PartName="/xl/diagrams/drawing36.xml" ContentType="application/vnd.ms-office.drawingml.diagramDrawing+xml"/>
  <Override PartName="/xl/diagrams/data37.xml" ContentType="application/vnd.openxmlformats-officedocument.drawingml.diagramData+xml"/>
  <Override PartName="/xl/diagrams/layout37.xml" ContentType="application/vnd.openxmlformats-officedocument.drawingml.diagramLayout+xml"/>
  <Override PartName="/xl/diagrams/quickStyle37.xml" ContentType="application/vnd.openxmlformats-officedocument.drawingml.diagramStyle+xml"/>
  <Override PartName="/xl/diagrams/colors37.xml" ContentType="application/vnd.openxmlformats-officedocument.drawingml.diagramColors+xml"/>
  <Override PartName="/xl/diagrams/drawing37.xml" ContentType="application/vnd.ms-office.drawingml.diagramDrawing+xml"/>
  <Override PartName="/xl/diagrams/data38.xml" ContentType="application/vnd.openxmlformats-officedocument.drawingml.diagramData+xml"/>
  <Override PartName="/xl/diagrams/layout38.xml" ContentType="application/vnd.openxmlformats-officedocument.drawingml.diagramLayout+xml"/>
  <Override PartName="/xl/diagrams/quickStyle38.xml" ContentType="application/vnd.openxmlformats-officedocument.drawingml.diagramStyle+xml"/>
  <Override PartName="/xl/diagrams/colors38.xml" ContentType="application/vnd.openxmlformats-officedocument.drawingml.diagramColors+xml"/>
  <Override PartName="/xl/diagrams/drawing38.xml" ContentType="application/vnd.ms-office.drawingml.diagram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iagrams/data39.xml" ContentType="application/vnd.openxmlformats-officedocument.drawingml.diagramData+xml"/>
  <Override PartName="/xl/diagrams/layout39.xml" ContentType="application/vnd.openxmlformats-officedocument.drawingml.diagramLayout+xml"/>
  <Override PartName="/xl/diagrams/quickStyle39.xml" ContentType="application/vnd.openxmlformats-officedocument.drawingml.diagramStyle+xml"/>
  <Override PartName="/xl/diagrams/colors39.xml" ContentType="application/vnd.openxmlformats-officedocument.drawingml.diagramColors+xml"/>
  <Override PartName="/xl/diagrams/drawing39.xml" ContentType="application/vnd.ms-office.drawingml.diagramDrawing+xml"/>
  <Override PartName="/xl/diagrams/data40.xml" ContentType="application/vnd.openxmlformats-officedocument.drawingml.diagramData+xml"/>
  <Override PartName="/xl/diagrams/layout40.xml" ContentType="application/vnd.openxmlformats-officedocument.drawingml.diagramLayout+xml"/>
  <Override PartName="/xl/diagrams/quickStyle40.xml" ContentType="application/vnd.openxmlformats-officedocument.drawingml.diagramStyle+xml"/>
  <Override PartName="/xl/diagrams/colors40.xml" ContentType="application/vnd.openxmlformats-officedocument.drawingml.diagramColors+xml"/>
  <Override PartName="/xl/diagrams/drawing40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erbg\Downloads\"/>
    </mc:Choice>
  </mc:AlternateContent>
  <bookViews>
    <workbookView xWindow="0" yWindow="0" windowWidth="26610" windowHeight="8760" tabRatio="908"/>
  </bookViews>
  <sheets>
    <sheet name="Столы-МК 60x30 - П (1)" sheetId="29" r:id="rId1"/>
    <sheet name="Столы-МК 60x30 - П (2)" sheetId="30" r:id="rId2"/>
    <sheet name="Столы-МК 60x30 - O (1)" sheetId="18" r:id="rId3"/>
    <sheet name="Столы-МК 60x30 - O (2)" sheetId="28" r:id="rId4"/>
    <sheet name="Тумбы" sheetId="32" r:id="rId5"/>
    <sheet name="Шкафы" sheetId="39" r:id="rId6"/>
    <sheet name="Пеналы" sheetId="38" r:id="rId7"/>
    <sheet name="Шкафы-купе" sheetId="24" r:id="rId8"/>
    <sheet name="Экраны+Аксессуары" sheetId="37" r:id="rId9"/>
    <sheet name="Тех.описание" sheetId="45" r:id="rId10"/>
    <sheet name="Скидка" sheetId="2" state="hidden" r:id="rId11"/>
  </sheets>
  <definedNames>
    <definedName name="Print_Area" localSheetId="6">Пеналы!$A$1:$W$68</definedName>
    <definedName name="Print_Area" localSheetId="10">Скидка!$A$1:$GW$81</definedName>
    <definedName name="Print_Area" localSheetId="2">'Столы-МК 60x30 - O (1)'!$A$1:$Q$75</definedName>
    <definedName name="Print_Area" localSheetId="3">'Столы-МК 60x30 - O (2)'!$A$1:$Q$82</definedName>
    <definedName name="Print_Area" localSheetId="0">'Столы-МК 60x30 - П (1)'!$A$1:$Q$74</definedName>
    <definedName name="Print_Area" localSheetId="1">'Столы-МК 60x30 - П (2)'!$A$1:$Q$70</definedName>
    <definedName name="Print_Area" localSheetId="9">Тех.описание!$A$1:$E$63</definedName>
    <definedName name="Print_Area" localSheetId="4">Тумбы!$A$1:$Q$56</definedName>
    <definedName name="Print_Area" localSheetId="5">Шкафы!$A$1:$W$71</definedName>
    <definedName name="Print_Area" localSheetId="7">'Шкафы-купе'!$A$1:$O$60</definedName>
    <definedName name="Print_Area" localSheetId="8">'Экраны+Аксессуары'!$A$1:$Q$83</definedName>
    <definedName name="_xlnm.Print_Area" localSheetId="6">Пеналы!$A$1:$W$69</definedName>
    <definedName name="_xlnm.Print_Area" localSheetId="10">Скидка!$A$1:$GX$32</definedName>
    <definedName name="_xlnm.Print_Area" localSheetId="2">'Столы-МК 60x30 - O (1)'!$A$1:$R$74</definedName>
    <definedName name="_xlnm.Print_Area" localSheetId="3">'Столы-МК 60x30 - O (2)'!$A$1:$R$82</definedName>
    <definedName name="_xlnm.Print_Area" localSheetId="0">'Столы-МК 60x30 - П (1)'!$A$1:$R$74</definedName>
    <definedName name="_xlnm.Print_Area" localSheetId="1">'Столы-МК 60x30 - П (2)'!$A$1:$Q$69</definedName>
    <definedName name="_xlnm.Print_Area" localSheetId="4">Тумбы!$A$1:$R$56</definedName>
    <definedName name="_xlnm.Print_Area" localSheetId="5">Шкафы!$A$1:$W$72</definedName>
    <definedName name="_xlnm.Print_Area" localSheetId="7">'Шкафы-купе'!$A$1:$P$62</definedName>
    <definedName name="_xlnm.Print_Area" localSheetId="8">'Экраны+Аксессуары'!$A$1:$R$83</definedName>
  </definedNames>
  <calcPr calcId="179021"/>
</workbook>
</file>

<file path=xl/calcChain.xml><?xml version="1.0" encoding="utf-8"?>
<calcChain xmlns="http://schemas.openxmlformats.org/spreadsheetml/2006/main">
  <c r="DP10" i="2" l="1"/>
  <c r="EB3" i="2"/>
  <c r="CT11" i="2"/>
  <c r="DG3" i="2"/>
  <c r="GK10" i="2" l="1"/>
  <c r="GU2" i="2"/>
  <c r="P2" i="30" l="1"/>
  <c r="P2" i="18" s="1"/>
  <c r="P2" i="28" s="1"/>
  <c r="P3" i="32" s="1"/>
  <c r="U3" i="39" s="1"/>
  <c r="T3" i="38" s="1"/>
  <c r="F13" i="28" l="1"/>
  <c r="F13" i="18"/>
  <c r="F13" i="30"/>
  <c r="F13" i="29" l="1"/>
  <c r="FS9" i="2" l="1"/>
  <c r="FB9" i="2" l="1"/>
  <c r="F10" i="37" l="1"/>
  <c r="EM9" i="2" l="1"/>
  <c r="CA9" i="2"/>
  <c r="BI12" i="2"/>
  <c r="AR12" i="2"/>
  <c r="AA12" i="2"/>
  <c r="J12" i="2" l="1"/>
  <c r="F9" i="24" l="1"/>
  <c r="F10" i="32" l="1"/>
  <c r="D4" i="2" l="1"/>
  <c r="D3" i="2"/>
  <c r="H11" i="39" s="1"/>
  <c r="L53" i="37" l="1"/>
  <c r="Q50" i="37"/>
  <c r="Q54" i="37"/>
  <c r="Q55" i="37"/>
  <c r="Q51" i="37"/>
  <c r="Q49" i="37"/>
  <c r="Q52" i="37"/>
  <c r="Q56" i="37"/>
  <c r="Q53" i="37"/>
  <c r="E23" i="37"/>
  <c r="E24" i="37"/>
  <c r="E25" i="37"/>
  <c r="E26" i="37"/>
  <c r="E27" i="37"/>
  <c r="E28" i="37"/>
  <c r="E29" i="37"/>
  <c r="E22" i="37"/>
  <c r="V65" i="38"/>
  <c r="N65" i="38"/>
  <c r="G65" i="38"/>
  <c r="V56" i="38"/>
  <c r="P56" i="38"/>
  <c r="J56" i="38"/>
  <c r="D56" i="38"/>
  <c r="S47" i="38"/>
  <c r="M47" i="38"/>
  <c r="G47" i="38"/>
  <c r="V38" i="38"/>
  <c r="P38" i="38"/>
  <c r="J38" i="38"/>
  <c r="D38" i="38"/>
  <c r="S29" i="38"/>
  <c r="M29" i="38"/>
  <c r="G29" i="38"/>
  <c r="V20" i="38"/>
  <c r="N20" i="38"/>
  <c r="B20" i="38"/>
  <c r="I68" i="39"/>
  <c r="S60" i="39"/>
  <c r="K60" i="39"/>
  <c r="E60" i="39"/>
  <c r="T52" i="39"/>
  <c r="N52" i="39"/>
  <c r="H52" i="39"/>
  <c r="B52" i="39"/>
  <c r="Q44" i="39"/>
  <c r="K44" i="39"/>
  <c r="E44" i="39"/>
  <c r="T36" i="39"/>
  <c r="N36" i="39"/>
  <c r="H36" i="39"/>
  <c r="B36" i="39"/>
  <c r="Q28" i="39"/>
  <c r="K28" i="39"/>
  <c r="E28" i="39"/>
  <c r="T20" i="39"/>
  <c r="K20" i="39"/>
  <c r="R65" i="38"/>
  <c r="S56" i="38"/>
  <c r="V47" i="38"/>
  <c r="D47" i="38"/>
  <c r="M38" i="38"/>
  <c r="P29" i="38"/>
  <c r="S20" i="38"/>
  <c r="B68" i="39"/>
  <c r="B60" i="39"/>
  <c r="E52" i="39"/>
  <c r="H44" i="39"/>
  <c r="K36" i="39"/>
  <c r="N28" i="39"/>
  <c r="Q20" i="39"/>
  <c r="S65" i="38"/>
  <c r="K65" i="38"/>
  <c r="E65" i="38"/>
  <c r="T56" i="38"/>
  <c r="N56" i="38"/>
  <c r="H56" i="38"/>
  <c r="B56" i="38"/>
  <c r="Q47" i="38"/>
  <c r="K47" i="38"/>
  <c r="E47" i="38"/>
  <c r="T38" i="38"/>
  <c r="N38" i="38"/>
  <c r="H38" i="38"/>
  <c r="B38" i="38"/>
  <c r="Q29" i="38"/>
  <c r="K29" i="38"/>
  <c r="E29" i="38"/>
  <c r="T20" i="38"/>
  <c r="K20" i="38"/>
  <c r="V68" i="39"/>
  <c r="H68" i="39"/>
  <c r="R60" i="39"/>
  <c r="J60" i="39"/>
  <c r="D60" i="39"/>
  <c r="S52" i="39"/>
  <c r="M52" i="39"/>
  <c r="G52" i="39"/>
  <c r="V44" i="39"/>
  <c r="P44" i="39"/>
  <c r="J44" i="39"/>
  <c r="D44" i="39"/>
  <c r="S36" i="39"/>
  <c r="M36" i="39"/>
  <c r="G36" i="39"/>
  <c r="V28" i="39"/>
  <c r="P28" i="39"/>
  <c r="J28" i="39"/>
  <c r="D28" i="39"/>
  <c r="S20" i="39"/>
  <c r="H20" i="39"/>
  <c r="D65" i="38"/>
  <c r="M56" i="38"/>
  <c r="P47" i="38"/>
  <c r="S38" i="38"/>
  <c r="V29" i="38"/>
  <c r="D29" i="38"/>
  <c r="P68" i="39"/>
  <c r="H60" i="39"/>
  <c r="K52" i="39"/>
  <c r="N44" i="39"/>
  <c r="B44" i="39"/>
  <c r="T28" i="39"/>
  <c r="B28" i="39"/>
  <c r="O65" i="38"/>
  <c r="H65" i="38"/>
  <c r="B65" i="38"/>
  <c r="Q56" i="38"/>
  <c r="K56" i="38"/>
  <c r="E56" i="38"/>
  <c r="T47" i="38"/>
  <c r="N47" i="38"/>
  <c r="H47" i="38"/>
  <c r="B47" i="38"/>
  <c r="Q38" i="38"/>
  <c r="K38" i="38"/>
  <c r="E38" i="38"/>
  <c r="T29" i="38"/>
  <c r="N29" i="38"/>
  <c r="H29" i="38"/>
  <c r="B29" i="38"/>
  <c r="Q20" i="38"/>
  <c r="E20" i="38"/>
  <c r="O68" i="39"/>
  <c r="V60" i="39"/>
  <c r="N60" i="39"/>
  <c r="G60" i="39"/>
  <c r="V52" i="39"/>
  <c r="P52" i="39"/>
  <c r="J52" i="39"/>
  <c r="D52" i="39"/>
  <c r="S44" i="39"/>
  <c r="M44" i="39"/>
  <c r="G44" i="39"/>
  <c r="V36" i="39"/>
  <c r="P36" i="39"/>
  <c r="J36" i="39"/>
  <c r="D36" i="39"/>
  <c r="S28" i="39"/>
  <c r="M28" i="39"/>
  <c r="G28" i="39"/>
  <c r="V20" i="39"/>
  <c r="N20" i="39"/>
  <c r="B20" i="39"/>
  <c r="J65" i="38"/>
  <c r="G56" i="38"/>
  <c r="J47" i="38"/>
  <c r="G38" i="38"/>
  <c r="J29" i="38"/>
  <c r="H20" i="38"/>
  <c r="O60" i="39"/>
  <c r="Q52" i="39"/>
  <c r="T44" i="39"/>
  <c r="Q36" i="39"/>
  <c r="E36" i="39"/>
  <c r="H28" i="39"/>
  <c r="E20" i="39"/>
  <c r="Q25" i="37"/>
  <c r="F26" i="37"/>
  <c r="F22" i="37"/>
  <c r="F29" i="37"/>
  <c r="F23" i="37"/>
  <c r="F27" i="37"/>
  <c r="F24" i="37"/>
  <c r="F28" i="37"/>
  <c r="F25" i="37"/>
  <c r="L22" i="37"/>
  <c r="Q73" i="37"/>
  <c r="Q72" i="37"/>
  <c r="Q71" i="37"/>
  <c r="I71" i="37"/>
  <c r="Q69" i="37"/>
  <c r="I68" i="37"/>
  <c r="Q70" i="37"/>
  <c r="I70" i="37"/>
  <c r="I69" i="37"/>
  <c r="Q68" i="37"/>
  <c r="F20" i="18"/>
  <c r="M49" i="32"/>
  <c r="M48" i="32"/>
  <c r="M47" i="32"/>
  <c r="Q35" i="32"/>
  <c r="I47" i="30"/>
  <c r="I48" i="30"/>
  <c r="I45" i="30"/>
  <c r="I46" i="30"/>
  <c r="Q48" i="32"/>
  <c r="Q47" i="32"/>
  <c r="Q49" i="32"/>
  <c r="H10" i="38"/>
  <c r="Q28" i="37"/>
  <c r="L29" i="37"/>
  <c r="L25" i="37"/>
  <c r="Q29" i="37"/>
  <c r="Q27" i="37"/>
  <c r="L28" i="37"/>
  <c r="L24" i="37"/>
  <c r="L26" i="37"/>
  <c r="Q26" i="37"/>
  <c r="L27" i="37"/>
  <c r="L23" i="37"/>
  <c r="Q33" i="32"/>
  <c r="M26" i="32"/>
  <c r="Q74" i="28"/>
  <c r="M27" i="32"/>
  <c r="E27" i="32"/>
  <c r="Q27" i="32"/>
  <c r="I27" i="32"/>
  <c r="I34" i="32"/>
  <c r="Q73" i="28"/>
  <c r="O55" i="24"/>
  <c r="O37" i="24"/>
  <c r="O19" i="24"/>
  <c r="H55" i="24"/>
  <c r="H37" i="24"/>
  <c r="H19" i="24"/>
  <c r="O46" i="24"/>
  <c r="O28" i="24"/>
  <c r="H46" i="24"/>
  <c r="H28" i="24"/>
  <c r="L41" i="32"/>
  <c r="I35" i="32"/>
  <c r="M28" i="32"/>
  <c r="I20" i="32"/>
  <c r="I49" i="32"/>
  <c r="F41" i="32"/>
  <c r="E35" i="32"/>
  <c r="I28" i="32"/>
  <c r="E20" i="32"/>
  <c r="E49" i="32"/>
  <c r="E34" i="32"/>
  <c r="E28" i="32"/>
  <c r="Q41" i="32"/>
  <c r="M35" i="32"/>
  <c r="Q28" i="32"/>
  <c r="M20" i="32"/>
  <c r="Q21" i="30"/>
  <c r="I34" i="30"/>
  <c r="E51" i="30"/>
  <c r="I60" i="30"/>
  <c r="Q51" i="30"/>
  <c r="M51" i="30"/>
  <c r="I51" i="30"/>
  <c r="E48" i="30"/>
  <c r="E52" i="30"/>
  <c r="Q34" i="30"/>
  <c r="M31" i="30"/>
  <c r="M35" i="30"/>
  <c r="I35" i="30"/>
  <c r="E35" i="30"/>
  <c r="Q22" i="30"/>
  <c r="I22" i="30"/>
  <c r="E61" i="30"/>
  <c r="E53" i="30"/>
  <c r="E38" i="30"/>
  <c r="E23" i="30"/>
  <c r="E59" i="30"/>
  <c r="E45" i="30"/>
  <c r="E33" i="30"/>
  <c r="E21" i="30"/>
  <c r="E60" i="30"/>
  <c r="Q52" i="30"/>
  <c r="M52" i="30"/>
  <c r="I52" i="30"/>
  <c r="E49" i="30"/>
  <c r="Q31" i="30"/>
  <c r="Q35" i="30"/>
  <c r="M32" i="30"/>
  <c r="M36" i="30"/>
  <c r="I36" i="30"/>
  <c r="E36" i="30"/>
  <c r="M21" i="30"/>
  <c r="Q61" i="30"/>
  <c r="Q53" i="30"/>
  <c r="Q38" i="30"/>
  <c r="Q23" i="30"/>
  <c r="Q59" i="30"/>
  <c r="Q48" i="30"/>
  <c r="Q30" i="30"/>
  <c r="Q20" i="30"/>
  <c r="E22" i="30"/>
  <c r="Q60" i="30"/>
  <c r="Q49" i="30"/>
  <c r="M49" i="30"/>
  <c r="I49" i="30"/>
  <c r="E46" i="30"/>
  <c r="E50" i="30"/>
  <c r="Q32" i="30"/>
  <c r="Q36" i="30"/>
  <c r="M33" i="30"/>
  <c r="M37" i="30"/>
  <c r="I37" i="30"/>
  <c r="E37" i="30"/>
  <c r="M22" i="30"/>
  <c r="M61" i="30"/>
  <c r="M53" i="30"/>
  <c r="M38" i="30"/>
  <c r="M23" i="30"/>
  <c r="M59" i="30"/>
  <c r="M48" i="30"/>
  <c r="M30" i="30"/>
  <c r="M20" i="30"/>
  <c r="E20" i="30"/>
  <c r="M60" i="30"/>
  <c r="Q50" i="30"/>
  <c r="M50" i="30"/>
  <c r="I50" i="30"/>
  <c r="E47" i="30"/>
  <c r="Q33" i="30"/>
  <c r="Q37" i="30"/>
  <c r="M34" i="30"/>
  <c r="E34" i="30"/>
  <c r="I21" i="30"/>
  <c r="I61" i="30"/>
  <c r="I53" i="30"/>
  <c r="I38" i="30"/>
  <c r="I23" i="30"/>
  <c r="I59" i="30"/>
  <c r="I33" i="30"/>
  <c r="I20" i="30"/>
  <c r="Q66" i="29"/>
  <c r="L66" i="29"/>
  <c r="F63" i="29"/>
  <c r="Q48" i="29"/>
  <c r="L48" i="29"/>
  <c r="F48" i="29"/>
  <c r="Q36" i="29"/>
  <c r="Q40" i="29"/>
  <c r="M38" i="29"/>
  <c r="I36" i="29"/>
  <c r="I40" i="29"/>
  <c r="E38" i="29"/>
  <c r="Q23" i="29"/>
  <c r="Q27" i="29"/>
  <c r="M25" i="29"/>
  <c r="I23" i="29"/>
  <c r="I27" i="29"/>
  <c r="F59" i="29"/>
  <c r="Q35" i="29"/>
  <c r="Q22" i="29"/>
  <c r="L67" i="29"/>
  <c r="F52" i="29"/>
  <c r="E42" i="29"/>
  <c r="E21" i="29"/>
  <c r="E25" i="29"/>
  <c r="E29" i="29"/>
  <c r="Q63" i="29"/>
  <c r="L63" i="29"/>
  <c r="F60" i="29"/>
  <c r="F64" i="29"/>
  <c r="Q49" i="29"/>
  <c r="L49" i="29"/>
  <c r="F49" i="29"/>
  <c r="Q37" i="29"/>
  <c r="Q41" i="29"/>
  <c r="M39" i="29"/>
  <c r="I37" i="29"/>
  <c r="I41" i="29"/>
  <c r="E39" i="29"/>
  <c r="Q24" i="29"/>
  <c r="Q28" i="29"/>
  <c r="M26" i="29"/>
  <c r="I24" i="29"/>
  <c r="I28" i="29"/>
  <c r="Q47" i="29"/>
  <c r="M35" i="29"/>
  <c r="M22" i="29"/>
  <c r="F67" i="29"/>
  <c r="Q42" i="29"/>
  <c r="Q29" i="29"/>
  <c r="E22" i="29"/>
  <c r="E26" i="29"/>
  <c r="E20" i="29"/>
  <c r="Q64" i="29"/>
  <c r="L64" i="29"/>
  <c r="F61" i="29"/>
  <c r="F65" i="29"/>
  <c r="Q50" i="29"/>
  <c r="L50" i="29"/>
  <c r="F50" i="29"/>
  <c r="Q38" i="29"/>
  <c r="M36" i="29"/>
  <c r="M40" i="29"/>
  <c r="I38" i="29"/>
  <c r="E36" i="29"/>
  <c r="E40" i="29"/>
  <c r="Q25" i="29"/>
  <c r="M23" i="29"/>
  <c r="M27" i="29"/>
  <c r="I25" i="29"/>
  <c r="Q62" i="29"/>
  <c r="L47" i="29"/>
  <c r="I35" i="29"/>
  <c r="I22" i="29"/>
  <c r="Q52" i="29"/>
  <c r="M42" i="29"/>
  <c r="M29" i="29"/>
  <c r="E23" i="29"/>
  <c r="E27" i="29"/>
  <c r="Q65" i="29"/>
  <c r="L65" i="29"/>
  <c r="F62" i="29"/>
  <c r="F66" i="29"/>
  <c r="Q51" i="29"/>
  <c r="L51" i="29"/>
  <c r="F51" i="29"/>
  <c r="Q39" i="29"/>
  <c r="M37" i="29"/>
  <c r="M41" i="29"/>
  <c r="I39" i="29"/>
  <c r="E37" i="29"/>
  <c r="E41" i="29"/>
  <c r="Q26" i="29"/>
  <c r="M24" i="29"/>
  <c r="M28" i="29"/>
  <c r="I26" i="29"/>
  <c r="L62" i="29"/>
  <c r="F47" i="29"/>
  <c r="E35" i="29"/>
  <c r="Q67" i="29"/>
  <c r="L52" i="29"/>
  <c r="I42" i="29"/>
  <c r="I29" i="29"/>
  <c r="E24" i="29"/>
  <c r="E28" i="29"/>
  <c r="L65" i="28"/>
  <c r="M43" i="28"/>
  <c r="F74" i="28"/>
  <c r="Q28" i="28"/>
  <c r="F25" i="28"/>
  <c r="L25" i="28"/>
  <c r="Q42" i="28"/>
  <c r="E41" i="28"/>
  <c r="I50" i="28"/>
  <c r="L26" i="28"/>
  <c r="F29" i="28"/>
  <c r="L66" i="28"/>
  <c r="Q55" i="28"/>
  <c r="M54" i="28"/>
  <c r="M58" i="28"/>
  <c r="I54" i="28"/>
  <c r="I58" i="28"/>
  <c r="E54" i="28"/>
  <c r="E58" i="28"/>
  <c r="Q39" i="28"/>
  <c r="Q43" i="28"/>
  <c r="M40" i="28"/>
  <c r="I39" i="28"/>
  <c r="I43" i="28"/>
  <c r="E42" i="28"/>
  <c r="Q53" i="28"/>
  <c r="L64" i="28"/>
  <c r="E50" i="28"/>
  <c r="Q25" i="28"/>
  <c r="Q29" i="28"/>
  <c r="L27" i="28"/>
  <c r="F22" i="28"/>
  <c r="F26" i="28"/>
  <c r="F21" i="28"/>
  <c r="Q65" i="28"/>
  <c r="F65" i="28"/>
  <c r="Q56" i="28"/>
  <c r="M55" i="28"/>
  <c r="I51" i="28"/>
  <c r="I55" i="28"/>
  <c r="E51" i="28"/>
  <c r="E55" i="28"/>
  <c r="Q36" i="28"/>
  <c r="Q40" i="28"/>
  <c r="M37" i="28"/>
  <c r="M41" i="28"/>
  <c r="I40" i="28"/>
  <c r="E39" i="28"/>
  <c r="E43" i="28"/>
  <c r="Q35" i="28"/>
  <c r="F64" i="28"/>
  <c r="M36" i="28"/>
  <c r="Q26" i="28"/>
  <c r="Q24" i="28"/>
  <c r="L28" i="28"/>
  <c r="F23" i="28"/>
  <c r="F27" i="28"/>
  <c r="Q66" i="28"/>
  <c r="F66" i="28"/>
  <c r="Q57" i="28"/>
  <c r="M56" i="28"/>
  <c r="I52" i="28"/>
  <c r="I56" i="28"/>
  <c r="E52" i="28"/>
  <c r="E56" i="28"/>
  <c r="Q37" i="28"/>
  <c r="Q41" i="28"/>
  <c r="M38" i="28"/>
  <c r="M42" i="28"/>
  <c r="I41" i="28"/>
  <c r="E40" i="28"/>
  <c r="Q72" i="28"/>
  <c r="L74" i="28"/>
  <c r="M53" i="28"/>
  <c r="I38" i="28"/>
  <c r="Q27" i="28"/>
  <c r="L29" i="28"/>
  <c r="F24" i="28"/>
  <c r="F28" i="28"/>
  <c r="Q54" i="28"/>
  <c r="Q58" i="28"/>
  <c r="M57" i="28"/>
  <c r="I53" i="28"/>
  <c r="I57" i="28"/>
  <c r="E53" i="28"/>
  <c r="E57" i="28"/>
  <c r="Q38" i="28"/>
  <c r="M39" i="28"/>
  <c r="I42" i="28"/>
  <c r="Q64" i="28"/>
  <c r="E38" i="28"/>
  <c r="L24" i="28"/>
  <c r="L65" i="18"/>
  <c r="F65" i="18"/>
  <c r="L52" i="18"/>
  <c r="F50" i="18"/>
  <c r="F54" i="18"/>
  <c r="M39" i="18"/>
  <c r="I37" i="18"/>
  <c r="I41" i="18"/>
  <c r="E39" i="18"/>
  <c r="F61" i="18"/>
  <c r="I35" i="18"/>
  <c r="Q64" i="18"/>
  <c r="Q50" i="18"/>
  <c r="Q54" i="18"/>
  <c r="Q38" i="18"/>
  <c r="Q35" i="18"/>
  <c r="L28" i="18"/>
  <c r="L66" i="18"/>
  <c r="M42" i="18"/>
  <c r="F21" i="18"/>
  <c r="F25" i="18"/>
  <c r="F29" i="18"/>
  <c r="Q49" i="18"/>
  <c r="Q41" i="18"/>
  <c r="Q42" i="18"/>
  <c r="F28" i="18"/>
  <c r="L62" i="18"/>
  <c r="F62" i="18"/>
  <c r="L49" i="18"/>
  <c r="L53" i="18"/>
  <c r="F51" i="18"/>
  <c r="M36" i="18"/>
  <c r="M40" i="18"/>
  <c r="I38" i="18"/>
  <c r="E36" i="18"/>
  <c r="E40" i="18"/>
  <c r="L48" i="18"/>
  <c r="E35" i="18"/>
  <c r="Q65" i="18"/>
  <c r="Q51" i="18"/>
  <c r="Q48" i="18"/>
  <c r="Q39" i="18"/>
  <c r="Q28" i="18"/>
  <c r="F55" i="18"/>
  <c r="Q66" i="18"/>
  <c r="I42" i="18"/>
  <c r="F22" i="18"/>
  <c r="F26" i="18"/>
  <c r="F49" i="18"/>
  <c r="M38" i="18"/>
  <c r="I40" i="18"/>
  <c r="L61" i="18"/>
  <c r="Q63" i="18"/>
  <c r="Q37" i="18"/>
  <c r="F66" i="18"/>
  <c r="F24" i="18"/>
  <c r="L63" i="18"/>
  <c r="F63" i="18"/>
  <c r="L50" i="18"/>
  <c r="L54" i="18"/>
  <c r="F52" i="18"/>
  <c r="M37" i="18"/>
  <c r="M41" i="18"/>
  <c r="I39" i="18"/>
  <c r="E37" i="18"/>
  <c r="E41" i="18"/>
  <c r="F48" i="18"/>
  <c r="Q62" i="18"/>
  <c r="Q61" i="18"/>
  <c r="Q52" i="18"/>
  <c r="Q36" i="18"/>
  <c r="Q40" i="18"/>
  <c r="Q29" i="18"/>
  <c r="L55" i="18"/>
  <c r="Q55" i="18"/>
  <c r="E42" i="18"/>
  <c r="F23" i="18"/>
  <c r="F27" i="18"/>
  <c r="L64" i="18"/>
  <c r="F64" i="18"/>
  <c r="L51" i="18"/>
  <c r="F53" i="18"/>
  <c r="I36" i="18"/>
  <c r="E38" i="18"/>
  <c r="M35" i="18"/>
  <c r="Q53" i="18"/>
  <c r="Q27" i="18"/>
  <c r="L29" i="18"/>
</calcChain>
</file>

<file path=xl/sharedStrings.xml><?xml version="1.0" encoding="utf-8"?>
<sst xmlns="http://schemas.openxmlformats.org/spreadsheetml/2006/main" count="2267" uniqueCount="1541">
  <si>
    <t>Скидка</t>
  </si>
  <si>
    <t>Наценка</t>
  </si>
  <si>
    <t>%</t>
  </si>
  <si>
    <t>Группа  элементов / параметр</t>
  </si>
  <si>
    <t>Выражение  параметра</t>
  </si>
  <si>
    <t xml:space="preserve">Возможные  цвета </t>
  </si>
  <si>
    <t>Тумбы</t>
  </si>
  <si>
    <t>Цены указаны с учетом скидки:</t>
  </si>
  <si>
    <t>Производитель оставляет за собой право изменять конструкцию и фурнитуру  без изменения внешнего вида и назначения изделия.</t>
  </si>
  <si>
    <t xml:space="preserve">Производитель оставляет за собой право изменять конструкцию и фурнитуру без изменения внешнего вида и назначения изделия.             </t>
  </si>
  <si>
    <t xml:space="preserve">Производитель оставляет за собой право изменять конструкцию и фурнитуру без изменения внешнего вида и назначения изделия.    </t>
  </si>
  <si>
    <t xml:space="preserve">стр. 3  </t>
  </si>
  <si>
    <t>Барьеры оргстекло</t>
  </si>
  <si>
    <t>Шкафы-купе</t>
  </si>
  <si>
    <t>Бенч-система на 2 рабочих места</t>
  </si>
  <si>
    <t>Начальный модуль</t>
  </si>
  <si>
    <t>Средний модуль</t>
  </si>
  <si>
    <t>Конечный модуль</t>
  </si>
  <si>
    <t>Белый</t>
  </si>
  <si>
    <t>Шкафы, шкафы-купе</t>
  </si>
  <si>
    <t>Тонированное - цвет "Бронза"</t>
  </si>
  <si>
    <t>Фасады стеклянные</t>
  </si>
  <si>
    <t>Фасады стеклянные в алюминиевой рамке</t>
  </si>
  <si>
    <t>Алюминиевый профиль</t>
  </si>
  <si>
    <t>Металлическая перфорированная панель</t>
  </si>
  <si>
    <t>Алюминий матовый</t>
  </si>
  <si>
    <t>Оргстекло</t>
  </si>
  <si>
    <t>стр. 6</t>
  </si>
  <si>
    <t xml:space="preserve">стр. 1  </t>
  </si>
  <si>
    <t>Стол рабочий, прямолинейный</t>
  </si>
  <si>
    <t>Стол с тумбой под системный блок</t>
  </si>
  <si>
    <t>Брифинг приставка</t>
  </si>
  <si>
    <t>Сдвоенные Бенч-системы на 2 рабочих места, для крепления на тумбу</t>
  </si>
  <si>
    <t>алюминий</t>
  </si>
  <si>
    <t>белый         черный       графит</t>
  </si>
  <si>
    <t xml:space="preserve"> ЛДСП толщиной – 25мм и 16мм.  Кромка: PVC-2 мм; 0,4 мм.</t>
  </si>
  <si>
    <t>Столы приставные</t>
  </si>
  <si>
    <t>Столы переговорные</t>
  </si>
  <si>
    <t>Столы, крепление к тумбам</t>
  </si>
  <si>
    <t xml:space="preserve">стр. 5 </t>
  </si>
  <si>
    <t xml:space="preserve">Тумба с 4-мя ящиками, подкатная </t>
  </si>
  <si>
    <t xml:space="preserve">Тумба с 3-мя ящиками, подкатная </t>
  </si>
  <si>
    <t>Подушка</t>
  </si>
  <si>
    <t>Тумба с 4-мя ящиками</t>
  </si>
  <si>
    <t>Тумба с выкатной секцией</t>
  </si>
  <si>
    <t>Тумба купе</t>
  </si>
  <si>
    <t xml:space="preserve">Тумба двухсторонняя </t>
  </si>
  <si>
    <t>Тумба с 3-мя ящиками и дверкой</t>
  </si>
  <si>
    <t>Тумба распашная</t>
  </si>
  <si>
    <t>Надставка</t>
  </si>
  <si>
    <t xml:space="preserve">Офисная мебель серии «GLOSS»    </t>
  </si>
  <si>
    <t>9П.023</t>
  </si>
  <si>
    <t>9П.023.1</t>
  </si>
  <si>
    <t>9П.023.2</t>
  </si>
  <si>
    <t>9Ш.023</t>
  </si>
  <si>
    <t>(400х450х845h)</t>
  </si>
  <si>
    <t>(800х450х845h)</t>
  </si>
  <si>
    <t>9Ш.023.1</t>
  </si>
  <si>
    <t>9Ш.023.2</t>
  </si>
  <si>
    <t>9Ш.023.3</t>
  </si>
  <si>
    <t>9П.017</t>
  </si>
  <si>
    <t>9П.017.1</t>
  </si>
  <si>
    <t>(800х450х1245h)</t>
  </si>
  <si>
    <t>9П.017.2</t>
  </si>
  <si>
    <t>(400х450х1245h)</t>
  </si>
  <si>
    <t>9П.017.3</t>
  </si>
  <si>
    <t>9П.017.4</t>
  </si>
  <si>
    <t>9П.023.3 П/Л</t>
  </si>
  <si>
    <t>9Ш.017.2</t>
  </si>
  <si>
    <t>9Ш.017</t>
  </si>
  <si>
    <t>9Ш.017.1</t>
  </si>
  <si>
    <t>9Ш.017.3</t>
  </si>
  <si>
    <t>9Ш.017.4</t>
  </si>
  <si>
    <t>9Ш.017.5</t>
  </si>
  <si>
    <t>9П.004</t>
  </si>
  <si>
    <t>9П.004.1</t>
  </si>
  <si>
    <t>(400х450х1645h)</t>
  </si>
  <si>
    <t>9П.004.3</t>
  </si>
  <si>
    <t>9П.004.6</t>
  </si>
  <si>
    <t>9П.004.4</t>
  </si>
  <si>
    <t>9П.004.7</t>
  </si>
  <si>
    <t>9П.004.9</t>
  </si>
  <si>
    <t>9Ш.004</t>
  </si>
  <si>
    <t>9Ш.004.1</t>
  </si>
  <si>
    <t>9Ш.004.3</t>
  </si>
  <si>
    <t>(800х450х1645h)</t>
  </si>
  <si>
    <t>9Ш.004.4</t>
  </si>
  <si>
    <t>9Ш.004.6</t>
  </si>
  <si>
    <t>9Ш.004.7</t>
  </si>
  <si>
    <t>9Ш.004.8</t>
  </si>
  <si>
    <t>9Ш.004.9</t>
  </si>
  <si>
    <t>9Ш.011.1</t>
  </si>
  <si>
    <t>(800х450х2045h)</t>
  </si>
  <si>
    <t>9Ш.013.1</t>
  </si>
  <si>
    <t>9Ш.014.1</t>
  </si>
  <si>
    <t>стр. 7</t>
  </si>
  <si>
    <t>стр. 8</t>
  </si>
  <si>
    <t>9П.005</t>
  </si>
  <si>
    <t>(400х450х2045h)</t>
  </si>
  <si>
    <t>9П.005.1</t>
  </si>
  <si>
    <t>9П.005.5</t>
  </si>
  <si>
    <t>9П.005.6</t>
  </si>
  <si>
    <t>9П.005.7</t>
  </si>
  <si>
    <t>9П.005.10</t>
  </si>
  <si>
    <t>9П.005.12</t>
  </si>
  <si>
    <t>9П.005.13</t>
  </si>
  <si>
    <t>9П.005.14</t>
  </si>
  <si>
    <t>9Ш.005</t>
  </si>
  <si>
    <t>9Ш.005.1</t>
  </si>
  <si>
    <t>9Ш.005.5</t>
  </si>
  <si>
    <t>9Ш.005.6</t>
  </si>
  <si>
    <t>9Ш.005.7</t>
  </si>
  <si>
    <t>9Ш.005.10</t>
  </si>
  <si>
    <t>9Ш.005.12</t>
  </si>
  <si>
    <t>9Ш.005.13</t>
  </si>
  <si>
    <t>9Ш.005.14</t>
  </si>
  <si>
    <t>9Ш.005.16</t>
  </si>
  <si>
    <t>9Ш.005.19</t>
  </si>
  <si>
    <t>9Ш.005.20</t>
  </si>
  <si>
    <t>9Ш.005.21</t>
  </si>
  <si>
    <t>(700х450х750h)</t>
  </si>
  <si>
    <t>(800х450х750h)</t>
  </si>
  <si>
    <t>9ШКЗ.001</t>
  </si>
  <si>
    <t>9ШКЗ.002</t>
  </si>
  <si>
    <t>9ШКЗ.003</t>
  </si>
  <si>
    <t>9ШКЗ.004</t>
  </si>
  <si>
    <t>(900х450х750h)</t>
  </si>
  <si>
    <t>(1435х450х750h)</t>
  </si>
  <si>
    <t>9ШКЗ.005</t>
  </si>
  <si>
    <t>(1635х450х750h)</t>
  </si>
  <si>
    <t>9ШКЗ.011</t>
  </si>
  <si>
    <t>(706х450х1150h)</t>
  </si>
  <si>
    <t>9ШКЗ.012</t>
  </si>
  <si>
    <t>9ШКЗ.013</t>
  </si>
  <si>
    <t>(806х450х1150h)</t>
  </si>
  <si>
    <t>(906х450х1150h)</t>
  </si>
  <si>
    <t>9ШКЗ.014</t>
  </si>
  <si>
    <t>9ШКЗ.015</t>
  </si>
  <si>
    <t>(1441х450х1150h)</t>
  </si>
  <si>
    <t>(1641х450х1150h)</t>
  </si>
  <si>
    <t>стр. 9</t>
  </si>
  <si>
    <t>стр. 10</t>
  </si>
  <si>
    <t>Барьеры оргстекло боковые</t>
  </si>
  <si>
    <t>Барьеры оргстекло фронтальные</t>
  </si>
  <si>
    <t>Барьеры из ЛДСП</t>
  </si>
  <si>
    <t>Барьеры ткань</t>
  </si>
  <si>
    <t>Столы - три опоры</t>
  </si>
  <si>
    <t>Столы рабочие, прямолинейные</t>
  </si>
  <si>
    <t>Столы бенч-системы, сдвоенные, на 2 рабочих места</t>
  </si>
  <si>
    <t>Столы бенч-системы, линейные</t>
  </si>
  <si>
    <t>Столы бенч-системы, сдвоенные, на 2 рабочих места, для крепления на тумбу</t>
  </si>
  <si>
    <t>Стол рабочий, прямолинейный, правый</t>
  </si>
  <si>
    <t>Стол рабочий, прямолинейный, левый</t>
  </si>
  <si>
    <t>Столы рабочие</t>
  </si>
  <si>
    <t>Столы бенч-системы, переговорные</t>
  </si>
  <si>
    <t xml:space="preserve">Столы для крепления на тумбу </t>
  </si>
  <si>
    <t xml:space="preserve">Стол рабочий, прямолинейный </t>
  </si>
  <si>
    <t>Столы бенч-системы,  линейные</t>
  </si>
  <si>
    <t>Столы для крепления на тумбу</t>
  </si>
  <si>
    <t>Стол бенч-системы, сдвоенный, на 2 рабочих места</t>
  </si>
  <si>
    <t>Стол бенч-системы, сдвоенный, на 4 рабочих места</t>
  </si>
  <si>
    <t>Стол бенч-системы, линейный, на 2 рабочих места</t>
  </si>
  <si>
    <t xml:space="preserve"> </t>
  </si>
  <si>
    <t>Барьеры в алюминевом профиле, вставка стекло</t>
  </si>
  <si>
    <t>Барьеры в алюминевом профиле, вставка ткань</t>
  </si>
  <si>
    <t>Барьеры в алюминевом профиле, вставка стекло, ткань</t>
  </si>
  <si>
    <t>Барьеры боковые</t>
  </si>
  <si>
    <t>Барьеры фронтальные</t>
  </si>
  <si>
    <t>Барьеры  боковые</t>
  </si>
  <si>
    <t xml:space="preserve">  Барьеры фронтальные</t>
  </si>
  <si>
    <t xml:space="preserve">Столы на металлокакасе. </t>
  </si>
  <si>
    <t xml:space="preserve">  Опора: О-образной формы, сечение трубы 60х30.  Столешница с парящим эффектом.</t>
  </si>
  <si>
    <t xml:space="preserve">стр. 2  </t>
  </si>
  <si>
    <t xml:space="preserve">  Опора: П-образной формы, сечение трубы 60х30.  Столешница с парящим эффектом.</t>
  </si>
  <si>
    <t xml:space="preserve">Оргстекло толщиной - 4мм.   ЛДСП толщиной –  16мм.  Кромка: PVC-1 мм. </t>
  </si>
  <si>
    <t>Длину экрана рекомендуется выбирать                                                    на 200 мм меньше длины столешницы.</t>
  </si>
  <si>
    <t>Кабель каналы</t>
  </si>
  <si>
    <t>6КБ.001</t>
  </si>
  <si>
    <t>6КБ.002</t>
  </si>
  <si>
    <t>6КБ.003</t>
  </si>
  <si>
    <t>6КБ.004</t>
  </si>
  <si>
    <t>На экранах длиной 1600мм используется 4 крепления</t>
  </si>
  <si>
    <t>ЛДСП</t>
  </si>
  <si>
    <t>Металические</t>
  </si>
  <si>
    <t>Пеналы h=2045 мм.</t>
  </si>
  <si>
    <t>Пеналы h=1645 мм.</t>
  </si>
  <si>
    <t>Пеналы h=1245 мм.</t>
  </si>
  <si>
    <t>Пеналы h=845 мм.</t>
  </si>
  <si>
    <t>Шкафы h=845 мм.</t>
  </si>
  <si>
    <t>Шкафы h=1245 мм.</t>
  </si>
  <si>
    <t>Шкафы h=1645 мм.</t>
  </si>
  <si>
    <t>Шкафы h=2045 мм.</t>
  </si>
  <si>
    <t>Шкафы для одежды h=2045 мм.</t>
  </si>
  <si>
    <t>Зажим для проводов</t>
  </si>
  <si>
    <t>(140х20х20h)</t>
  </si>
  <si>
    <t>Подвес под системный блок</t>
  </si>
  <si>
    <t>Подвес системного блока подходит для установки системных блоков макс. размерами 220х500х450(h) мм</t>
  </si>
  <si>
    <t>Офисная мебель серии "GLOSS"</t>
  </si>
  <si>
    <t>Опоры - труба 60х30
Связи - 40х20</t>
  </si>
  <si>
    <t>Столы на металлокаркасе 60х30 - парящий эффект столешницы</t>
  </si>
  <si>
    <t>Экраны</t>
  </si>
  <si>
    <t>Белый Премиум, Ivory, Teakwood</t>
  </si>
  <si>
    <t xml:space="preserve">25 
</t>
  </si>
  <si>
    <t>Врезная, Овальная</t>
  </si>
  <si>
    <t>Белый Премиум, Ivory - Белый, Teakwood - Серый</t>
  </si>
  <si>
    <t xml:space="preserve">В тумбах 9Т.010, 9Т.020, 9Т.030, 9Т.040 в дне тумбы устанавливаются заглушки кабель-каналов для прокладки проводов. </t>
  </si>
  <si>
    <t xml:space="preserve">Столы на металлокаркасе. </t>
  </si>
  <si>
    <r>
      <t xml:space="preserve">Офисная мебель серии </t>
    </r>
    <r>
      <rPr>
        <b/>
        <i/>
        <sz val="20"/>
        <rFont val="Cambria"/>
        <family val="1"/>
        <charset val="204"/>
        <scheme val="major"/>
      </rPr>
      <t>«GLOSS»</t>
    </r>
    <r>
      <rPr>
        <b/>
        <sz val="20"/>
        <rFont val="Cambria"/>
        <family val="1"/>
        <charset val="204"/>
        <scheme val="major"/>
      </rPr>
      <t xml:space="preserve">  </t>
    </r>
    <r>
      <rPr>
        <b/>
        <i/>
        <sz val="20"/>
        <rFont val="Cambria"/>
        <family val="1"/>
        <charset val="204"/>
        <scheme val="major"/>
      </rPr>
      <t xml:space="preserve">  </t>
    </r>
  </si>
  <si>
    <r>
      <rPr>
        <b/>
        <i/>
        <sz val="16"/>
        <color rgb="FFFF0000"/>
        <rFont val="Cambria"/>
        <family val="1"/>
        <charset val="204"/>
        <scheme val="major"/>
      </rPr>
      <t>*</t>
    </r>
    <r>
      <rPr>
        <b/>
        <i/>
        <sz val="16"/>
        <rFont val="Cambria"/>
        <family val="1"/>
        <charset val="204"/>
        <scheme val="major"/>
      </rPr>
      <t xml:space="preserve"> Свесы столешницы относительно опор составляют 2мм.</t>
    </r>
  </si>
  <si>
    <r>
      <rPr>
        <b/>
        <i/>
        <sz val="16"/>
        <color rgb="FFFF0000"/>
        <rFont val="Cambria"/>
        <family val="1"/>
        <charset val="204"/>
        <scheme val="major"/>
      </rPr>
      <t xml:space="preserve">*** </t>
    </r>
    <r>
      <rPr>
        <b/>
        <i/>
        <sz val="16"/>
        <rFont val="Cambria"/>
        <family val="1"/>
        <charset val="204"/>
        <scheme val="major"/>
      </rPr>
      <t>Столешницы между собой устанавливаются с зазором 35мм.</t>
    </r>
  </si>
  <si>
    <r>
      <rPr>
        <b/>
        <i/>
        <sz val="16"/>
        <color rgb="FFFF0000"/>
        <rFont val="Cambria"/>
        <family val="1"/>
        <charset val="204"/>
        <scheme val="major"/>
      </rPr>
      <t>**</t>
    </r>
    <r>
      <rPr>
        <b/>
        <i/>
        <sz val="16"/>
        <rFont val="Cambria"/>
        <family val="1"/>
        <charset val="204"/>
        <scheme val="major"/>
      </rPr>
      <t xml:space="preserve"> Просвет между столешницей и опорой 16мм.</t>
    </r>
  </si>
  <si>
    <r>
      <rPr>
        <b/>
        <i/>
        <sz val="16"/>
        <color rgb="FFFF0000"/>
        <rFont val="Cambria"/>
        <family val="1"/>
        <charset val="204"/>
        <scheme val="major"/>
      </rPr>
      <t>*****</t>
    </r>
    <r>
      <rPr>
        <b/>
        <i/>
        <sz val="16"/>
        <rFont val="Cambria"/>
        <family val="1"/>
        <charset val="204"/>
        <scheme val="major"/>
      </rPr>
      <t xml:space="preserve"> В столах с размером по длине 1200мм - устанавливается лючок размером 160х80мм, в столах с размером по длине от 1400мм - устанавливается лючок </t>
    </r>
  </si>
  <si>
    <r>
      <rPr>
        <b/>
        <i/>
        <sz val="16"/>
        <color rgb="FFFF0000"/>
        <rFont val="Cambria"/>
        <family val="1"/>
        <charset val="204"/>
        <scheme val="major"/>
      </rPr>
      <t>******</t>
    </r>
    <r>
      <rPr>
        <b/>
        <i/>
        <sz val="16"/>
        <rFont val="Cambria"/>
        <family val="1"/>
        <charset val="204"/>
        <scheme val="major"/>
      </rPr>
      <t xml:space="preserve"> В переговорных столах устанавливается лючок размером 300х140мм, в переговорном столе СПГ-О.939 устанавливается два лючка размером 300х140мм.</t>
    </r>
  </si>
  <si>
    <r>
      <rPr>
        <b/>
        <i/>
        <sz val="16"/>
        <color rgb="FFFF0000"/>
        <rFont val="Cambria"/>
        <family val="1"/>
        <charset val="204"/>
        <scheme val="major"/>
      </rPr>
      <t xml:space="preserve">* </t>
    </r>
    <r>
      <rPr>
        <b/>
        <i/>
        <sz val="16"/>
        <rFont val="Cambria"/>
        <family val="1"/>
        <charset val="204"/>
        <scheme val="major"/>
      </rPr>
      <t>Свесы столешницы относительно опор составляют 2мм.</t>
    </r>
  </si>
  <si>
    <r>
      <rPr>
        <b/>
        <i/>
        <sz val="16"/>
        <color rgb="FFFF0000"/>
        <rFont val="Cambria"/>
        <family val="1"/>
        <charset val="204"/>
        <scheme val="major"/>
      </rPr>
      <t>**</t>
    </r>
    <r>
      <rPr>
        <b/>
        <i/>
        <sz val="16"/>
        <color theme="1"/>
        <rFont val="Cambria"/>
        <family val="1"/>
        <charset val="204"/>
        <scheme val="major"/>
      </rPr>
      <t xml:space="preserve"> В тумбах 9Т.010, 9Т.020, 9Т.030, 9Т.040 в дне тумбы устанавливаются заглушки кабель-каналов для прокладки проводов. </t>
    </r>
  </si>
  <si>
    <t>Двери шкафов-купе оснащены замком.</t>
  </si>
  <si>
    <t>Задняя  стенка  шкафов-купе ЛДСП, мм.</t>
  </si>
  <si>
    <t>Кромка  на  столешницах, мм.</t>
  </si>
  <si>
    <t>В тумбах столов ССБ-О.984 и ССБ-О.985 устанавливаются заглушки кабель-каналов для прокладки проводов.</t>
  </si>
  <si>
    <t>Металлокаркас.</t>
  </si>
  <si>
    <t>Экран подвесной оргстекло, мм.</t>
  </si>
  <si>
    <t>Экран подвесной металл.</t>
  </si>
  <si>
    <t>Кромка  на  каркасах, мм.</t>
  </si>
  <si>
    <t>Дно  ящика ХДФ, мм.</t>
  </si>
  <si>
    <t>Кромка  на  лицевых  панелях,  мм.</t>
  </si>
  <si>
    <t>Кромка  топа, мм.</t>
  </si>
  <si>
    <t>Кромка  на  топах шкафов по передней стороне стороне и шкафах-купе по периметру, мм.</t>
  </si>
  <si>
    <t>Задняя  стенка  шкафов ХДФ, мм.</t>
  </si>
  <si>
    <t>Регулируемая  опора.</t>
  </si>
  <si>
    <t>Ручка шкафов-купе.</t>
  </si>
  <si>
    <t>Используемая  кромка, мм.</t>
  </si>
  <si>
    <t>Толщина  стекла, мм.</t>
  </si>
  <si>
    <t xml:space="preserve">Алюминиевая рамка. </t>
  </si>
  <si>
    <t>Экраны подстольные</t>
  </si>
  <si>
    <t>Аксессуары</t>
  </si>
  <si>
    <r>
      <rPr>
        <b/>
        <sz val="14"/>
        <color rgb="FF0000FF"/>
        <rFont val="Cambria"/>
        <family val="1"/>
        <charset val="204"/>
        <scheme val="major"/>
      </rPr>
      <t>ССБ-О.984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(1600х800х750)</t>
    </r>
  </si>
  <si>
    <r>
      <rPr>
        <b/>
        <sz val="14"/>
        <color rgb="FF0000FF"/>
        <rFont val="Cambria"/>
        <family val="1"/>
        <charset val="204"/>
        <scheme val="major"/>
      </rPr>
      <t>ССБ-О.995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(1800х900х750)</t>
    </r>
  </si>
  <si>
    <r>
      <rPr>
        <b/>
        <sz val="14"/>
        <color rgb="FF0000FF"/>
        <rFont val="Cambria"/>
        <family val="1"/>
        <charset val="204"/>
        <scheme val="major"/>
      </rPr>
      <t>ССБ-О.985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(1800х800х750)</t>
    </r>
  </si>
  <si>
    <r>
      <rPr>
        <b/>
        <sz val="14"/>
        <color rgb="FF0000FF"/>
        <rFont val="Cambria"/>
        <family val="1"/>
        <charset val="204"/>
        <scheme val="major"/>
      </rPr>
      <t>ССБ-О.996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(2000х900х750)</t>
    </r>
  </si>
  <si>
    <r>
      <rPr>
        <b/>
        <sz val="14"/>
        <color rgb="FF0000FF"/>
        <rFont val="Cambria"/>
        <family val="1"/>
        <charset val="204"/>
        <scheme val="major"/>
      </rPr>
      <t>СБД-О.978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(1200х1435х750)</t>
    </r>
  </si>
  <si>
    <r>
      <rPr>
        <b/>
        <sz val="14"/>
        <color rgb="FF0000FF"/>
        <rFont val="Cambria"/>
        <family val="1"/>
        <charset val="204"/>
        <scheme val="major"/>
      </rPr>
      <t>СБДН-О.978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(1200х1435х750)</t>
    </r>
  </si>
  <si>
    <r>
      <rPr>
        <b/>
        <sz val="14"/>
        <color rgb="FF0000FF"/>
        <rFont val="Cambria"/>
        <family val="1"/>
        <charset val="204"/>
        <scheme val="major"/>
      </rPr>
      <t>СБДС-О.978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(1200х1435х750)</t>
    </r>
  </si>
  <si>
    <r>
      <rPr>
        <b/>
        <sz val="14"/>
        <color rgb="FF0000FF"/>
        <rFont val="Cambria"/>
        <family val="1"/>
        <charset val="204"/>
        <scheme val="major"/>
      </rPr>
      <t>СБДК-О.978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(1200х1435х750)</t>
    </r>
  </si>
  <si>
    <r>
      <rPr>
        <b/>
        <sz val="14"/>
        <color rgb="FF0000FF"/>
        <rFont val="Cambria"/>
        <family val="1"/>
        <charset val="204"/>
        <scheme val="major"/>
      </rPr>
      <t>СБД-О.979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(1400х1435х750)</t>
    </r>
  </si>
  <si>
    <r>
      <rPr>
        <b/>
        <sz val="14"/>
        <color rgb="FF0000FF"/>
        <rFont val="Cambria"/>
        <family val="1"/>
        <charset val="204"/>
        <scheme val="major"/>
      </rPr>
      <t>СБДН-О.979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(1400х1435х750)</t>
    </r>
  </si>
  <si>
    <r>
      <rPr>
        <b/>
        <sz val="14"/>
        <color rgb="FF0000FF"/>
        <rFont val="Cambria"/>
        <family val="1"/>
        <charset val="204"/>
        <scheme val="major"/>
      </rPr>
      <t>СБДС-О.979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(1400х1435х750)</t>
    </r>
  </si>
  <si>
    <r>
      <rPr>
        <b/>
        <sz val="14"/>
        <color rgb="FF0000FF"/>
        <rFont val="Cambria"/>
        <family val="1"/>
        <charset val="204"/>
        <scheme val="major"/>
      </rPr>
      <t>СБДК-О.979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(1400х1435х750)</t>
    </r>
  </si>
  <si>
    <r>
      <rPr>
        <b/>
        <sz val="14"/>
        <color rgb="FF0000FF"/>
        <rFont val="Cambria"/>
        <family val="1"/>
        <charset val="204"/>
        <scheme val="major"/>
      </rPr>
      <t>СБД-О.974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(1600х1435х750)</t>
    </r>
  </si>
  <si>
    <r>
      <rPr>
        <b/>
        <sz val="14"/>
        <color rgb="FF0000FF"/>
        <rFont val="Cambria"/>
        <family val="1"/>
        <charset val="204"/>
        <scheme val="major"/>
      </rPr>
      <t>СБДН-О.974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(1600х1435х750)</t>
    </r>
  </si>
  <si>
    <r>
      <rPr>
        <b/>
        <sz val="14"/>
        <color rgb="FF0000FF"/>
        <rFont val="Cambria"/>
        <family val="1"/>
        <charset val="204"/>
        <scheme val="major"/>
      </rPr>
      <t>СБДС-О.974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(1600х1435х750)</t>
    </r>
  </si>
  <si>
    <r>
      <rPr>
        <b/>
        <sz val="14"/>
        <color rgb="FF0000FF"/>
        <rFont val="Cambria"/>
        <family val="1"/>
        <charset val="204"/>
        <scheme val="major"/>
      </rPr>
      <t>СБДК-О.974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(1600х1435х750)</t>
    </r>
  </si>
  <si>
    <r>
      <rPr>
        <b/>
        <sz val="14"/>
        <color rgb="FF0000FF"/>
        <rFont val="Cambria"/>
        <family val="1"/>
        <charset val="204"/>
        <scheme val="major"/>
      </rPr>
      <t>СБД-О.975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(1800х1435х750)</t>
    </r>
  </si>
  <si>
    <r>
      <rPr>
        <b/>
        <sz val="14"/>
        <color rgb="FF0000FF"/>
        <rFont val="Cambria"/>
        <family val="1"/>
        <charset val="204"/>
        <scheme val="major"/>
      </rPr>
      <t>СБДН-О.975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(1800х1435х750)</t>
    </r>
  </si>
  <si>
    <r>
      <rPr>
        <b/>
        <sz val="14"/>
        <color rgb="FF0000FF"/>
        <rFont val="Cambria"/>
        <family val="1"/>
        <charset val="204"/>
        <scheme val="major"/>
      </rPr>
      <t>СБДС-О.975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(1800х1435х750)</t>
    </r>
  </si>
  <si>
    <r>
      <rPr>
        <b/>
        <sz val="14"/>
        <color rgb="FF0000FF"/>
        <rFont val="Cambria"/>
        <family val="1"/>
        <charset val="204"/>
        <scheme val="major"/>
      </rPr>
      <t>СБДК-О.975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(1800х1435х750)</t>
    </r>
  </si>
  <si>
    <r>
      <rPr>
        <b/>
        <sz val="14"/>
        <color rgb="FF0000FF"/>
        <rFont val="Cambria"/>
        <family val="1"/>
        <charset val="204"/>
        <scheme val="major"/>
      </rPr>
      <t>СБД-О.988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(1200х1635х750)</t>
    </r>
  </si>
  <si>
    <r>
      <rPr>
        <b/>
        <sz val="14"/>
        <color rgb="FF0000FF"/>
        <rFont val="Cambria"/>
        <family val="1"/>
        <charset val="204"/>
        <scheme val="major"/>
      </rPr>
      <t>СБДН-О.988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(1200х1635х750)</t>
    </r>
  </si>
  <si>
    <r>
      <rPr>
        <b/>
        <sz val="14"/>
        <color rgb="FF0000FF"/>
        <rFont val="Cambria"/>
        <family val="1"/>
        <charset val="204"/>
        <scheme val="major"/>
      </rPr>
      <t>СБДС-О.988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(1200х1635х750)</t>
    </r>
  </si>
  <si>
    <r>
      <rPr>
        <b/>
        <sz val="14"/>
        <color rgb="FF0000FF"/>
        <rFont val="Cambria"/>
        <family val="1"/>
        <charset val="204"/>
        <scheme val="major"/>
      </rPr>
      <t>СБДК-О.988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(1200х1635х750)</t>
    </r>
  </si>
  <si>
    <r>
      <rPr>
        <b/>
        <sz val="14"/>
        <color rgb="FF0000FF"/>
        <rFont val="Cambria"/>
        <family val="1"/>
        <charset val="204"/>
        <scheme val="major"/>
      </rPr>
      <t>СБД-О.989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(1400х1635х750)</t>
    </r>
  </si>
  <si>
    <r>
      <rPr>
        <b/>
        <sz val="14"/>
        <color rgb="FF0000FF"/>
        <rFont val="Cambria"/>
        <family val="1"/>
        <charset val="204"/>
        <scheme val="major"/>
      </rPr>
      <t>СБДН-О.989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(1400х1635х750)</t>
    </r>
  </si>
  <si>
    <r>
      <rPr>
        <b/>
        <sz val="14"/>
        <color rgb="FF0000FF"/>
        <rFont val="Cambria"/>
        <family val="1"/>
        <charset val="204"/>
        <scheme val="major"/>
      </rPr>
      <t>СБДС-О.989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(1400х1635х750)</t>
    </r>
  </si>
  <si>
    <r>
      <rPr>
        <b/>
        <sz val="14"/>
        <color rgb="FF0000FF"/>
        <rFont val="Cambria"/>
        <family val="1"/>
        <charset val="204"/>
        <scheme val="major"/>
      </rPr>
      <t>СБДК-О.989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(1400х1635х750)</t>
    </r>
  </si>
  <si>
    <r>
      <rPr>
        <b/>
        <sz val="14"/>
        <color rgb="FF0000FF"/>
        <rFont val="Cambria"/>
        <family val="1"/>
        <charset val="204"/>
        <scheme val="major"/>
      </rPr>
      <t>СБД-О.984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(1600х1635х750)</t>
    </r>
  </si>
  <si>
    <r>
      <rPr>
        <b/>
        <sz val="14"/>
        <color rgb="FF0000FF"/>
        <rFont val="Cambria"/>
        <family val="1"/>
        <charset val="204"/>
        <scheme val="major"/>
      </rPr>
      <t>СБДН-О.984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(1600х1635х750)</t>
    </r>
  </si>
  <si>
    <r>
      <rPr>
        <b/>
        <sz val="14"/>
        <color rgb="FF0000FF"/>
        <rFont val="Cambria"/>
        <family val="1"/>
        <charset val="204"/>
        <scheme val="major"/>
      </rPr>
      <t>СБДС-О.984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(1600х1635х750)</t>
    </r>
  </si>
  <si>
    <r>
      <rPr>
        <b/>
        <sz val="14"/>
        <color rgb="FF0000FF"/>
        <rFont val="Cambria"/>
        <family val="1"/>
        <charset val="204"/>
        <scheme val="major"/>
      </rPr>
      <t>СБДК-О.984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(1600х1635х750)</t>
    </r>
  </si>
  <si>
    <r>
      <rPr>
        <b/>
        <sz val="14"/>
        <color rgb="FF0000FF"/>
        <rFont val="Cambria"/>
        <family val="1"/>
        <charset val="204"/>
        <scheme val="major"/>
      </rPr>
      <t>СБД-О.985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(1800х1635х750)</t>
    </r>
  </si>
  <si>
    <r>
      <rPr>
        <b/>
        <sz val="14"/>
        <color rgb="FF0000FF"/>
        <rFont val="Cambria"/>
        <family val="1"/>
        <charset val="204"/>
        <scheme val="major"/>
      </rPr>
      <t>СБДН-О.985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(1800х1635х750)</t>
    </r>
  </si>
  <si>
    <r>
      <rPr>
        <b/>
        <sz val="14"/>
        <color rgb="FF0000FF"/>
        <rFont val="Cambria"/>
        <family val="1"/>
        <charset val="204"/>
        <scheme val="major"/>
      </rPr>
      <t>СБДС-О.985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(1800х1635х750)</t>
    </r>
  </si>
  <si>
    <r>
      <rPr>
        <b/>
        <sz val="14"/>
        <color rgb="FF0000FF"/>
        <rFont val="Cambria"/>
        <family val="1"/>
        <charset val="204"/>
        <scheme val="major"/>
      </rPr>
      <t>СБДК-О.985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(1800х1635х750)</t>
    </r>
  </si>
  <si>
    <r>
      <rPr>
        <b/>
        <sz val="14"/>
        <color rgb="FF0000FF"/>
        <rFont val="Cambria"/>
        <family val="1"/>
        <charset val="204"/>
        <scheme val="major"/>
      </rPr>
      <t>СЛН-О.978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(1200х700х750)</t>
    </r>
  </si>
  <si>
    <r>
      <rPr>
        <b/>
        <sz val="14"/>
        <color rgb="FF0000FF"/>
        <rFont val="Cambria"/>
        <family val="1"/>
        <charset val="204"/>
        <scheme val="major"/>
      </rPr>
      <t>СЛС-О.978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(1200х700х750)</t>
    </r>
  </si>
  <si>
    <r>
      <rPr>
        <b/>
        <sz val="14"/>
        <color rgb="FF0000FF"/>
        <rFont val="Cambria"/>
        <family val="1"/>
        <charset val="204"/>
        <scheme val="major"/>
      </rPr>
      <t>СЛК-О.978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(1200х700х750)</t>
    </r>
  </si>
  <si>
    <r>
      <rPr>
        <b/>
        <sz val="14"/>
        <color rgb="FF0000FF"/>
        <rFont val="Cambria"/>
        <family val="1"/>
        <charset val="204"/>
        <scheme val="major"/>
      </rPr>
      <t>СЛН-О.979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(1400х700х750)</t>
    </r>
  </si>
  <si>
    <r>
      <rPr>
        <b/>
        <sz val="14"/>
        <color rgb="FF0000FF"/>
        <rFont val="Cambria"/>
        <family val="1"/>
        <charset val="204"/>
        <scheme val="major"/>
      </rPr>
      <t>СЛС-О.979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(1400х700х750)</t>
    </r>
  </si>
  <si>
    <r>
      <rPr>
        <b/>
        <sz val="14"/>
        <color rgb="FF0000FF"/>
        <rFont val="Cambria"/>
        <family val="1"/>
        <charset val="204"/>
        <scheme val="major"/>
      </rPr>
      <t>СЛК-О.979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(1400х700х750)</t>
    </r>
  </si>
  <si>
    <r>
      <rPr>
        <b/>
        <sz val="14"/>
        <color rgb="FF0000FF"/>
        <rFont val="Cambria"/>
        <family val="1"/>
        <charset val="204"/>
        <scheme val="major"/>
      </rPr>
      <t>СЛН-О.974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(1600х700х750)</t>
    </r>
  </si>
  <si>
    <r>
      <rPr>
        <b/>
        <sz val="14"/>
        <color rgb="FF0000FF"/>
        <rFont val="Cambria"/>
        <family val="1"/>
        <charset val="204"/>
        <scheme val="major"/>
      </rPr>
      <t>СЛС-О.974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(1600х700х750)</t>
    </r>
  </si>
  <si>
    <r>
      <rPr>
        <b/>
        <sz val="14"/>
        <color rgb="FF0000FF"/>
        <rFont val="Cambria"/>
        <family val="1"/>
        <charset val="204"/>
        <scheme val="major"/>
      </rPr>
      <t>СЛК-О.974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(1600х700х750)</t>
    </r>
  </si>
  <si>
    <r>
      <rPr>
        <b/>
        <sz val="14"/>
        <color rgb="FF0000FF"/>
        <rFont val="Cambria"/>
        <family val="1"/>
        <charset val="204"/>
        <scheme val="major"/>
      </rPr>
      <t>СЛН-О.975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(1800х700х750)</t>
    </r>
  </si>
  <si>
    <r>
      <rPr>
        <b/>
        <sz val="14"/>
        <color rgb="FF0000FF"/>
        <rFont val="Cambria"/>
        <family val="1"/>
        <charset val="204"/>
        <scheme val="major"/>
      </rPr>
      <t>СЛС-О.975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(1800х700х750)</t>
    </r>
  </si>
  <si>
    <r>
      <rPr>
        <b/>
        <sz val="14"/>
        <color rgb="FF0000FF"/>
        <rFont val="Cambria"/>
        <family val="1"/>
        <charset val="204"/>
        <scheme val="major"/>
      </rPr>
      <t>СЛК-О.975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(1800х700х750)</t>
    </r>
  </si>
  <si>
    <r>
      <rPr>
        <b/>
        <sz val="14"/>
        <color rgb="FF0000FF"/>
        <rFont val="Cambria"/>
        <family val="1"/>
        <charset val="204"/>
        <scheme val="major"/>
      </rPr>
      <t>СЛН-О.988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(1200х800х750)</t>
    </r>
  </si>
  <si>
    <r>
      <rPr>
        <b/>
        <sz val="14"/>
        <color rgb="FF0000FF"/>
        <rFont val="Cambria"/>
        <family val="1"/>
        <charset val="204"/>
        <scheme val="major"/>
      </rPr>
      <t>СЛС-О.988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(1200х800х750)</t>
    </r>
  </si>
  <si>
    <r>
      <rPr>
        <b/>
        <sz val="14"/>
        <color rgb="FF0000FF"/>
        <rFont val="Cambria"/>
        <family val="1"/>
        <charset val="204"/>
        <scheme val="major"/>
      </rPr>
      <t>СЛК-О.988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(1200х800х750)</t>
    </r>
  </si>
  <si>
    <r>
      <rPr>
        <b/>
        <sz val="14"/>
        <color rgb="FF0000FF"/>
        <rFont val="Cambria"/>
        <family val="1"/>
        <charset val="204"/>
        <scheme val="major"/>
      </rPr>
      <t>СЛН-О.989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(1400х800х750)</t>
    </r>
  </si>
  <si>
    <r>
      <rPr>
        <b/>
        <sz val="14"/>
        <color rgb="FF0000FF"/>
        <rFont val="Cambria"/>
        <family val="1"/>
        <charset val="204"/>
        <scheme val="major"/>
      </rPr>
      <t>СЛС-О.989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(1400х800х750)</t>
    </r>
  </si>
  <si>
    <r>
      <rPr>
        <b/>
        <sz val="14"/>
        <color rgb="FF0000FF"/>
        <rFont val="Cambria"/>
        <family val="1"/>
        <charset val="204"/>
        <scheme val="major"/>
      </rPr>
      <t>СЛК-О.989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(1400х800х750)</t>
    </r>
  </si>
  <si>
    <r>
      <rPr>
        <b/>
        <sz val="14"/>
        <color rgb="FF0000FF"/>
        <rFont val="Cambria"/>
        <family val="1"/>
        <charset val="204"/>
        <scheme val="major"/>
      </rPr>
      <t>СЛН-О.984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(1600х800х750)</t>
    </r>
  </si>
  <si>
    <r>
      <rPr>
        <b/>
        <sz val="14"/>
        <color rgb="FF0000FF"/>
        <rFont val="Cambria"/>
        <family val="1"/>
        <charset val="204"/>
        <scheme val="major"/>
      </rPr>
      <t>СЛС-О.984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(1600х800х750)</t>
    </r>
  </si>
  <si>
    <r>
      <rPr>
        <b/>
        <sz val="14"/>
        <color rgb="FF0000FF"/>
        <rFont val="Cambria"/>
        <family val="1"/>
        <charset val="204"/>
        <scheme val="major"/>
      </rPr>
      <t>СЛК-О.984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(1600х800х750)</t>
    </r>
  </si>
  <si>
    <r>
      <rPr>
        <b/>
        <sz val="14"/>
        <color rgb="FF0000FF"/>
        <rFont val="Cambria"/>
        <family val="1"/>
        <charset val="204"/>
        <scheme val="major"/>
      </rPr>
      <t>СЛН-О.985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(1800х800х750)</t>
    </r>
  </si>
  <si>
    <r>
      <rPr>
        <b/>
        <sz val="14"/>
        <color rgb="FF0000FF"/>
        <rFont val="Cambria"/>
        <family val="1"/>
        <charset val="204"/>
        <scheme val="major"/>
      </rPr>
      <t>СЛС-О.985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(1800х800х750)</t>
    </r>
  </si>
  <si>
    <r>
      <rPr>
        <b/>
        <sz val="14"/>
        <color rgb="FF0000FF"/>
        <rFont val="Cambria"/>
        <family val="1"/>
        <charset val="204"/>
        <scheme val="major"/>
      </rPr>
      <t>СЛК-О.985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(1800х800х750)</t>
    </r>
  </si>
  <si>
    <r>
      <rPr>
        <b/>
        <sz val="14"/>
        <color rgb="FF0000FF"/>
        <rFont val="Cambria"/>
        <family val="1"/>
        <charset val="204"/>
        <scheme val="major"/>
      </rPr>
      <t>СПБ-О.979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(1400х1435х750)</t>
    </r>
  </si>
  <si>
    <r>
      <rPr>
        <b/>
        <sz val="14"/>
        <color rgb="FF0000FF"/>
        <rFont val="Cambria"/>
        <family val="1"/>
        <charset val="204"/>
        <scheme val="major"/>
      </rPr>
      <t>СПБН-О.979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(1400х1435х750)</t>
    </r>
  </si>
  <si>
    <r>
      <rPr>
        <b/>
        <sz val="14"/>
        <color rgb="FF0000FF"/>
        <rFont val="Cambria"/>
        <family val="1"/>
        <charset val="204"/>
        <scheme val="major"/>
      </rPr>
      <t>СПБС.979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(1400х1435х750)</t>
    </r>
  </si>
  <si>
    <r>
      <rPr>
        <b/>
        <sz val="14"/>
        <color rgb="FF0000FF"/>
        <rFont val="Cambria"/>
        <family val="1"/>
        <charset val="204"/>
        <scheme val="major"/>
      </rPr>
      <t>СПБ-О.974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(1600х1435х750)</t>
    </r>
  </si>
  <si>
    <r>
      <rPr>
        <b/>
        <sz val="14"/>
        <color rgb="FF0000FF"/>
        <rFont val="Cambria"/>
        <family val="1"/>
        <charset val="204"/>
        <scheme val="major"/>
      </rPr>
      <t>СПБН-О.974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(1600х1435х750)</t>
    </r>
  </si>
  <si>
    <r>
      <rPr>
        <b/>
        <sz val="14"/>
        <color rgb="FF0000FF"/>
        <rFont val="Cambria"/>
        <family val="1"/>
        <charset val="204"/>
        <scheme val="major"/>
      </rPr>
      <t>СПБС.974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(1600х1435х750)</t>
    </r>
  </si>
  <si>
    <r>
      <rPr>
        <b/>
        <sz val="14"/>
        <color rgb="FF0000FF"/>
        <rFont val="Cambria"/>
        <family val="1"/>
        <charset val="204"/>
        <scheme val="major"/>
      </rPr>
      <t>СПБ-О.975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(1800х1435х750)</t>
    </r>
  </si>
  <si>
    <r>
      <rPr>
        <b/>
        <sz val="14"/>
        <color rgb="FF0000FF"/>
        <rFont val="Cambria"/>
        <family val="1"/>
        <charset val="204"/>
        <scheme val="major"/>
      </rPr>
      <t>СПБН-О.975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(1800х1435х750)</t>
    </r>
  </si>
  <si>
    <r>
      <rPr>
        <b/>
        <sz val="14"/>
        <color rgb="FF0000FF"/>
        <rFont val="Cambria"/>
        <family val="1"/>
        <charset val="204"/>
        <scheme val="major"/>
      </rPr>
      <t>СПБС.975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(1800х1435х750)</t>
    </r>
  </si>
  <si>
    <r>
      <rPr>
        <b/>
        <sz val="14"/>
        <color rgb="FF0000FF"/>
        <rFont val="Cambria"/>
        <family val="1"/>
        <charset val="204"/>
        <scheme val="major"/>
      </rPr>
      <t>СПБ-О.989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(1400х1635х750)</t>
    </r>
  </si>
  <si>
    <r>
      <rPr>
        <b/>
        <sz val="14"/>
        <color rgb="FF0000FF"/>
        <rFont val="Cambria"/>
        <family val="1"/>
        <charset val="204"/>
        <scheme val="major"/>
      </rPr>
      <t>СПБН-О.989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(1400х1635х750)</t>
    </r>
  </si>
  <si>
    <r>
      <rPr>
        <b/>
        <sz val="14"/>
        <color rgb="FF0000FF"/>
        <rFont val="Cambria"/>
        <family val="1"/>
        <charset val="204"/>
        <scheme val="major"/>
      </rPr>
      <t>СПБС.989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(1400х1635х750)</t>
    </r>
  </si>
  <si>
    <r>
      <rPr>
        <b/>
        <sz val="14"/>
        <color rgb="FF0000FF"/>
        <rFont val="Cambria"/>
        <family val="1"/>
        <charset val="204"/>
        <scheme val="major"/>
      </rPr>
      <t>СПБ-О.984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(1600х1635х750)</t>
    </r>
  </si>
  <si>
    <r>
      <rPr>
        <b/>
        <sz val="14"/>
        <color rgb="FF0000FF"/>
        <rFont val="Cambria"/>
        <family val="1"/>
        <charset val="204"/>
        <scheme val="major"/>
      </rPr>
      <t>СПБН-О.984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(1600х1635х750)</t>
    </r>
  </si>
  <si>
    <r>
      <rPr>
        <b/>
        <sz val="14"/>
        <color rgb="FF0000FF"/>
        <rFont val="Cambria"/>
        <family val="1"/>
        <charset val="204"/>
        <scheme val="major"/>
      </rPr>
      <t>СПБС.984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(1600х1635х750)</t>
    </r>
  </si>
  <si>
    <r>
      <rPr>
        <b/>
        <sz val="14"/>
        <color rgb="FF0000FF"/>
        <rFont val="Cambria"/>
        <family val="1"/>
        <charset val="204"/>
        <scheme val="major"/>
      </rPr>
      <t>СПБ-О.985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(1800х1635х750)</t>
    </r>
  </si>
  <si>
    <r>
      <rPr>
        <b/>
        <sz val="14"/>
        <color rgb="FF0000FF"/>
        <rFont val="Cambria"/>
        <family val="1"/>
        <charset val="204"/>
        <scheme val="major"/>
      </rPr>
      <t>СПБН-О.985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(1800х1635х750)</t>
    </r>
  </si>
  <si>
    <r>
      <rPr>
        <b/>
        <sz val="14"/>
        <color rgb="FF0000FF"/>
        <rFont val="Cambria"/>
        <family val="1"/>
        <charset val="204"/>
        <scheme val="major"/>
      </rPr>
      <t>СПБС.985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(1800х1635х750)</t>
    </r>
  </si>
  <si>
    <r>
      <rPr>
        <b/>
        <sz val="16"/>
        <color rgb="FF0000FF"/>
        <rFont val="Cambria"/>
        <family val="1"/>
        <charset val="204"/>
        <scheme val="major"/>
      </rPr>
      <t>9Т.005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(450х450х650)</t>
    </r>
  </si>
  <si>
    <r>
      <rPr>
        <b/>
        <sz val="16"/>
        <color rgb="FF0000FF"/>
        <rFont val="Cambria"/>
        <family val="1"/>
        <charset val="204"/>
        <scheme val="major"/>
      </rPr>
      <t>9Т.004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(450х450х600)</t>
    </r>
  </si>
  <si>
    <r>
      <rPr>
        <b/>
        <sz val="16"/>
        <color rgb="FF0000FF"/>
        <rFont val="Cambria"/>
        <family val="1"/>
        <charset val="204"/>
        <scheme val="major"/>
      </rPr>
      <t>9Т.008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(450х700х750)</t>
    </r>
  </si>
  <si>
    <r>
      <rPr>
        <b/>
        <sz val="16"/>
        <color rgb="FF0000FF"/>
        <rFont val="Cambria"/>
        <family val="1"/>
        <charset val="204"/>
        <scheme val="major"/>
      </rPr>
      <t>9Т.002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(450х700х750)</t>
    </r>
  </si>
  <si>
    <r>
      <rPr>
        <b/>
        <sz val="16"/>
        <color rgb="FF0000FF"/>
        <rFont val="Cambria"/>
        <family val="1"/>
        <charset val="204"/>
        <scheme val="major"/>
      </rPr>
      <t>9ТП.002.1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(1435х450х750)</t>
    </r>
  </si>
  <si>
    <r>
      <rPr>
        <b/>
        <sz val="16"/>
        <color rgb="FF0000FF"/>
        <rFont val="Cambria"/>
        <family val="1"/>
        <charset val="204"/>
        <scheme val="major"/>
      </rPr>
      <t>9Т.009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(450х700х1150)</t>
    </r>
  </si>
  <si>
    <r>
      <rPr>
        <b/>
        <sz val="16"/>
        <color rgb="FF0000FF"/>
        <rFont val="Cambria"/>
        <family val="1"/>
        <charset val="204"/>
        <scheme val="major"/>
      </rPr>
      <t>9Т.015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(1400х450х620)</t>
    </r>
  </si>
  <si>
    <r>
      <rPr>
        <b/>
        <sz val="16"/>
        <color rgb="FF0000FF"/>
        <rFont val="Cambria"/>
        <family val="1"/>
        <charset val="204"/>
        <scheme val="major"/>
      </rPr>
      <t>9Т.030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(1300х600х620)</t>
    </r>
  </si>
  <si>
    <r>
      <rPr>
        <b/>
        <sz val="16"/>
        <color rgb="FF0000FF"/>
        <rFont val="Cambria"/>
        <family val="1"/>
        <charset val="204"/>
        <scheme val="major"/>
      </rPr>
      <t>9Т.040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(1300х600х620)</t>
    </r>
  </si>
  <si>
    <r>
      <rPr>
        <b/>
        <sz val="16"/>
        <color rgb="FF0000FF"/>
        <rFont val="Cambria"/>
        <family val="1"/>
        <charset val="204"/>
        <scheme val="major"/>
      </rPr>
      <t>9Т.007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(700х450х750)</t>
    </r>
  </si>
  <si>
    <r>
      <rPr>
        <b/>
        <sz val="16"/>
        <color rgb="FF0000FF"/>
        <rFont val="Cambria"/>
        <family val="1"/>
        <charset val="204"/>
        <scheme val="major"/>
      </rPr>
      <t>9Н.001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(700х450х400)</t>
    </r>
  </si>
  <si>
    <r>
      <rPr>
        <b/>
        <sz val="16"/>
        <color rgb="FF0000FF"/>
        <rFont val="Cambria"/>
        <family val="1"/>
        <charset val="204"/>
        <scheme val="major"/>
      </rPr>
      <t>9Т.017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(800х450х750)</t>
    </r>
  </si>
  <si>
    <r>
      <rPr>
        <b/>
        <sz val="16"/>
        <color rgb="FF0000FF"/>
        <rFont val="Cambria"/>
        <family val="1"/>
        <charset val="204"/>
        <scheme val="major"/>
      </rPr>
      <t>9Т.010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(1000х600х620)</t>
    </r>
  </si>
  <si>
    <r>
      <rPr>
        <b/>
        <sz val="16"/>
        <color rgb="FF0000FF"/>
        <rFont val="Cambria"/>
        <family val="1"/>
        <charset val="204"/>
        <scheme val="major"/>
      </rPr>
      <t>9Т.006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(1200х450х620)</t>
    </r>
  </si>
  <si>
    <r>
      <rPr>
        <b/>
        <sz val="16"/>
        <color rgb="FF0000FF"/>
        <rFont val="Cambria"/>
        <family val="1"/>
        <charset val="204"/>
        <scheme val="major"/>
      </rPr>
      <t>9Т.027</t>
    </r>
    <r>
      <rPr>
        <sz val="16"/>
        <rFont val="Cambria"/>
        <family val="1"/>
        <charset val="204"/>
        <scheme val="major"/>
      </rPr>
      <t>(900х450х750)</t>
    </r>
  </si>
  <si>
    <t>Тумба подкатная</t>
  </si>
  <si>
    <t>Тумба приставная с ящиками</t>
  </si>
  <si>
    <t>Тумба приставная с ящиками и общим топом</t>
  </si>
  <si>
    <t>Тумба с выкатной секцией и общим топом</t>
  </si>
  <si>
    <r>
      <rPr>
        <b/>
        <sz val="16"/>
        <color rgb="FF0000FF"/>
        <rFont val="Cambria"/>
        <family val="1"/>
        <charset val="204"/>
        <scheme val="major"/>
      </rPr>
      <t>9ТП.002.2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(1435х450х750)</t>
    </r>
  </si>
  <si>
    <r>
      <rPr>
        <b/>
        <sz val="10"/>
        <color rgb="FF0000FF"/>
        <rFont val="Cambria"/>
        <family val="1"/>
        <charset val="204"/>
        <scheme val="major"/>
      </rPr>
      <t>9ТП.002.2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(1435х450х750)</t>
    </r>
  </si>
  <si>
    <r>
      <rPr>
        <b/>
        <sz val="10"/>
        <color rgb="FF0000FF"/>
        <rFont val="Cambria"/>
        <family val="1"/>
        <charset val="204"/>
        <scheme val="major"/>
      </rPr>
      <t>9ТП.012.2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(1635х450х750)</t>
    </r>
  </si>
  <si>
    <t>Тумба с выкатной секцией высокая</t>
  </si>
  <si>
    <r>
      <rPr>
        <b/>
        <sz val="16"/>
        <color rgb="FF0000FF"/>
        <rFont val="Cambria"/>
        <family val="1"/>
        <charset val="204"/>
        <scheme val="major"/>
      </rPr>
      <t>9ТП.002.4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(1435х450х1150)</t>
    </r>
  </si>
  <si>
    <t>двухсторонняя</t>
  </si>
  <si>
    <r>
      <rPr>
        <b/>
        <sz val="10"/>
        <color rgb="FF0000FF"/>
        <rFont val="Cambria"/>
        <family val="1"/>
        <charset val="204"/>
        <scheme val="major"/>
      </rPr>
      <t>9Т.025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(1400х600х620)</t>
    </r>
  </si>
  <si>
    <r>
      <rPr>
        <b/>
        <sz val="10"/>
        <color rgb="FF0000FF"/>
        <rFont val="Cambria"/>
        <family val="1"/>
        <charset val="204"/>
        <scheme val="major"/>
      </rPr>
      <t>9Т.015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(1400х450х620)</t>
    </r>
  </si>
  <si>
    <r>
      <t xml:space="preserve">Офисная мебель серии </t>
    </r>
    <r>
      <rPr>
        <b/>
        <i/>
        <sz val="10"/>
        <rFont val="Cambria"/>
        <family val="1"/>
        <charset val="204"/>
        <scheme val="major"/>
      </rPr>
      <t>«GLOSS»</t>
    </r>
    <r>
      <rPr>
        <b/>
        <sz val="10"/>
        <rFont val="Cambria"/>
        <family val="1"/>
        <charset val="204"/>
        <scheme val="major"/>
      </rPr>
      <t xml:space="preserve">  </t>
    </r>
    <r>
      <rPr>
        <b/>
        <i/>
        <sz val="10"/>
        <rFont val="Cambria"/>
        <family val="1"/>
        <charset val="204"/>
        <scheme val="major"/>
      </rPr>
      <t xml:space="preserve">  </t>
    </r>
  </si>
  <si>
    <r>
      <t xml:space="preserve"> ЛДСП толщиной – 25мм</t>
    </r>
    <r>
      <rPr>
        <b/>
        <i/>
        <sz val="10"/>
        <color rgb="FFFF0000"/>
        <rFont val="Cambria"/>
        <family val="1"/>
        <charset val="204"/>
        <scheme val="major"/>
      </rPr>
      <t xml:space="preserve"> и 16мм</t>
    </r>
    <r>
      <rPr>
        <b/>
        <i/>
        <sz val="10"/>
        <rFont val="Cambria"/>
        <family val="1"/>
        <charset val="204"/>
        <scheme val="major"/>
      </rPr>
      <t>.  Кромка: PVC-2 мм; 0,4 мм.</t>
    </r>
  </si>
  <si>
    <r>
      <rPr>
        <b/>
        <sz val="10"/>
        <color rgb="FF0000FF"/>
        <rFont val="Cambria"/>
        <family val="1"/>
        <charset val="204"/>
        <scheme val="major"/>
      </rPr>
      <t>9Т.005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(450х450х650)</t>
    </r>
  </si>
  <si>
    <r>
      <rPr>
        <b/>
        <sz val="10"/>
        <color rgb="FF0000FF"/>
        <rFont val="Cambria"/>
        <family val="1"/>
        <charset val="204"/>
        <scheme val="major"/>
      </rPr>
      <t>9Т.004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(450х450х600)</t>
    </r>
  </si>
  <si>
    <r>
      <rPr>
        <b/>
        <sz val="10"/>
        <color rgb="FF0000FF"/>
        <rFont val="Cambria"/>
        <family val="1"/>
        <charset val="204"/>
        <scheme val="major"/>
      </rPr>
      <t>9Т.003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(450х450х504)</t>
    </r>
  </si>
  <si>
    <r>
      <t xml:space="preserve">СРП-О 008 </t>
    </r>
    <r>
      <rPr>
        <sz val="10"/>
        <color theme="1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</si>
  <si>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СБДТ.979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</si>
  <si>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СБЧТ.979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(2800х1435х750)</t>
    </r>
  </si>
  <si>
    <r>
      <rPr>
        <b/>
        <sz val="10"/>
        <color rgb="FF0000FF"/>
        <rFont val="Cambria"/>
        <family val="1"/>
        <charset val="204"/>
        <scheme val="major"/>
      </rPr>
      <t>СЛТ.979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</si>
  <si>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СЛДТ.979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(2800х700х750)</t>
    </r>
  </si>
  <si>
    <r>
      <rPr>
        <b/>
        <sz val="10"/>
        <color rgb="FF0000FF"/>
        <rFont val="Cambria"/>
        <family val="1"/>
        <charset val="204"/>
        <scheme val="major"/>
      </rPr>
      <t>СРП-О 009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</si>
  <si>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СП-О.979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</si>
  <si>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СРП-П.008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</si>
  <si>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СБДТ.974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</si>
  <si>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СБЧТ.974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(3200х1435х750)</t>
    </r>
  </si>
  <si>
    <r>
      <rPr>
        <b/>
        <sz val="10"/>
        <color rgb="FF0000FF"/>
        <rFont val="Cambria"/>
        <family val="1"/>
        <charset val="204"/>
        <scheme val="major"/>
      </rPr>
      <t>СЛТ.974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</si>
  <si>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СЛДТ.974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(3200х700х750)</t>
    </r>
  </si>
  <si>
    <r>
      <rPr>
        <b/>
        <sz val="10"/>
        <color rgb="FF0000FF"/>
        <rFont val="Cambria"/>
        <family val="1"/>
        <charset val="204"/>
        <scheme val="major"/>
      </rPr>
      <t>СРП-О 004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</si>
  <si>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СП-О.974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</si>
  <si>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СРП-П.009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</si>
  <si>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СБДТ.989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</si>
  <si>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СБЧТ.989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(2800х1635х750)</t>
    </r>
  </si>
  <si>
    <r>
      <rPr>
        <b/>
        <sz val="10"/>
        <color rgb="FF0000FF"/>
        <rFont val="Cambria"/>
        <family val="1"/>
        <charset val="204"/>
        <scheme val="major"/>
      </rPr>
      <t>СЛТ.989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</si>
  <si>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СЛДТ.989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(2800х800х750)</t>
    </r>
  </si>
  <si>
    <r>
      <rPr>
        <b/>
        <sz val="10"/>
        <color rgb="FF0000FF"/>
        <rFont val="Cambria"/>
        <family val="1"/>
        <charset val="204"/>
        <scheme val="major"/>
      </rPr>
      <t>СРП-О 008.1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(1200х800х750)</t>
    </r>
  </si>
  <si>
    <r>
      <rPr>
        <b/>
        <sz val="10"/>
        <color rgb="FF0000FF"/>
        <rFont val="Cambria"/>
        <family val="1"/>
        <charset val="204"/>
        <scheme val="major"/>
      </rPr>
      <t>СП-О.975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</si>
  <si>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СРП-П.004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</si>
  <si>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СЛН-П.978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</si>
  <si>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СЛС-П.978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</si>
  <si>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СЛК-П.978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</si>
  <si>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СБДТ.984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</si>
  <si>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СБЧТ.984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(3200х1635х750)</t>
    </r>
  </si>
  <si>
    <r>
      <rPr>
        <b/>
        <sz val="10"/>
        <color rgb="FF0000FF"/>
        <rFont val="Cambria"/>
        <family val="1"/>
        <charset val="204"/>
        <scheme val="major"/>
      </rPr>
      <t>СЛТ.984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</si>
  <si>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СЛДТ.984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(3200х800х750)</t>
    </r>
  </si>
  <si>
    <r>
      <rPr>
        <b/>
        <sz val="10"/>
        <color rgb="FF0000FF"/>
        <rFont val="Cambria"/>
        <family val="1"/>
        <charset val="204"/>
        <scheme val="major"/>
      </rPr>
      <t>СРП-О 009.1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</si>
  <si>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СП-О.989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</si>
  <si>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СПН-О.979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</si>
  <si>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СПС.979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</si>
  <si>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СРП-П.008.1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(1200х800х750)</t>
    </r>
  </si>
  <si>
    <r>
      <rPr>
        <b/>
        <sz val="10"/>
        <color rgb="FF0000FF"/>
        <rFont val="Cambria"/>
        <family val="1"/>
        <charset val="204"/>
        <scheme val="major"/>
      </rPr>
      <t>СЛН-П.979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</si>
  <si>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СЛС-П.979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</si>
  <si>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СЛК-П.979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</si>
  <si>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9Т.008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(450х700х750)</t>
    </r>
  </si>
  <si>
    <r>
      <rPr>
        <b/>
        <sz val="10"/>
        <color rgb="FF0000FF"/>
        <rFont val="Cambria"/>
        <family val="1"/>
        <charset val="204"/>
        <scheme val="major"/>
      </rPr>
      <t>СРП-О 004.1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</si>
  <si>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СП-О.984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</si>
  <si>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СПН-О.974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</si>
  <si>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СПС.974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</si>
  <si>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СРП-П.009.1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</si>
  <si>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СЛН-П.974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</si>
  <si>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СЛС-П.974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</si>
  <si>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СЛК-П.974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</si>
  <si>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9Т.002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(450х700х750)</t>
    </r>
  </si>
  <si>
    <r>
      <rPr>
        <b/>
        <sz val="10"/>
        <color rgb="FF0000FF"/>
        <rFont val="Cambria"/>
        <family val="1"/>
        <charset val="204"/>
        <scheme val="major"/>
      </rPr>
      <t>9ТП.002.1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(1435х450х750)</t>
    </r>
  </si>
  <si>
    <r>
      <rPr>
        <b/>
        <sz val="10"/>
        <color rgb="FF0000FF"/>
        <rFont val="Cambria"/>
        <family val="1"/>
        <charset val="204"/>
        <scheme val="major"/>
      </rPr>
      <t>9Т.018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(450х800х750)</t>
    </r>
  </si>
  <si>
    <r>
      <rPr>
        <b/>
        <sz val="10"/>
        <color rgb="FF0000FF"/>
        <rFont val="Cambria"/>
        <family val="1"/>
        <charset val="204"/>
        <scheme val="major"/>
      </rPr>
      <t>СРП-О 005.1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</si>
  <si>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СП-О.985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</si>
  <si>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СПН-О.975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</si>
  <si>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СПС.975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</si>
  <si>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СРП-П.004.1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</si>
  <si>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СЛН-П.975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</si>
  <si>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СЛС-П.975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</si>
  <si>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СЛК-П.975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</si>
  <si>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9Т.012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(450х800х750)</t>
    </r>
  </si>
  <si>
    <r>
      <rPr>
        <b/>
        <sz val="10"/>
        <color rgb="FF0000FF"/>
        <rFont val="Cambria"/>
        <family val="1"/>
        <charset val="204"/>
        <scheme val="major"/>
      </rPr>
      <t>9ТП.012.1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(1635х450х750)</t>
    </r>
  </si>
  <si>
    <r>
      <rPr>
        <b/>
        <sz val="10"/>
        <color rgb="FF0000FF"/>
        <rFont val="Cambria"/>
        <family val="1"/>
        <charset val="204"/>
        <scheme val="major"/>
      </rPr>
      <t>9Т.028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(450х900х750)</t>
    </r>
  </si>
  <si>
    <r>
      <rPr>
        <b/>
        <sz val="10"/>
        <color rgb="FF0000FF"/>
        <rFont val="Cambria"/>
        <family val="1"/>
        <charset val="204"/>
        <scheme val="major"/>
      </rPr>
      <t>СРП-О 004.2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(1600х900х750)</t>
    </r>
  </si>
  <si>
    <r>
      <rPr>
        <b/>
        <sz val="10"/>
        <color rgb="FF0000FF"/>
        <rFont val="Cambria"/>
        <family val="1"/>
        <charset val="204"/>
        <scheme val="major"/>
      </rPr>
      <t>ССБ-О.994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(1600х900х750)</t>
    </r>
  </si>
  <si>
    <r>
      <rPr>
        <b/>
        <sz val="10"/>
        <color rgb="FF0000FF"/>
        <rFont val="Cambria"/>
        <family val="1"/>
        <charset val="204"/>
        <scheme val="major"/>
      </rPr>
      <t>СП-О.994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(1600х900х750)</t>
    </r>
  </si>
  <si>
    <r>
      <rPr>
        <b/>
        <sz val="10"/>
        <color rgb="FF0000FF"/>
        <rFont val="Cambria"/>
        <family val="1"/>
        <charset val="204"/>
        <scheme val="major"/>
      </rPr>
      <t>СПН-О.989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</si>
  <si>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СПС.989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</si>
  <si>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СРП-П.005.1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</si>
  <si>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СЛН-П.988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(1200х800х750)</t>
    </r>
  </si>
  <si>
    <r>
      <rPr>
        <b/>
        <sz val="10"/>
        <color rgb="FF0000FF"/>
        <rFont val="Cambria"/>
        <family val="1"/>
        <charset val="204"/>
        <scheme val="major"/>
      </rPr>
      <t>СЛС-П.988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(1200х800х750)</t>
    </r>
  </si>
  <si>
    <r>
      <rPr>
        <b/>
        <sz val="10"/>
        <color rgb="FF0000FF"/>
        <rFont val="Cambria"/>
        <family val="1"/>
        <charset val="204"/>
        <scheme val="major"/>
      </rPr>
      <t>СЛК-П.988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(1200х800х750)</t>
    </r>
  </si>
  <si>
    <r>
      <rPr>
        <b/>
        <sz val="10"/>
        <color rgb="FF0000FF"/>
        <rFont val="Cambria"/>
        <family val="1"/>
        <charset val="204"/>
        <scheme val="major"/>
      </rPr>
      <t>СРП-О 005.2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</si>
  <si>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>ССБ-О.984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</si>
  <si>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ССБ-О.995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</si>
  <si>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>СП-О.995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</si>
  <si>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>СПН-О.984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</si>
  <si>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СПС.984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</si>
  <si>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СРП-П.004.2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(1600х900х750)</t>
    </r>
  </si>
  <si>
    <r>
      <rPr>
        <b/>
        <sz val="10"/>
        <color rgb="FF0000FF"/>
        <rFont val="Cambria"/>
        <family val="1"/>
        <charset val="204"/>
        <scheme val="major"/>
      </rPr>
      <t>СЛН-П.989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</si>
  <si>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СЛС-П.989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</si>
  <si>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СЛК-П.989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</si>
  <si>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СРП-О 006.2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(2000х900х750)</t>
    </r>
  </si>
  <si>
    <r>
      <rPr>
        <b/>
        <sz val="10"/>
        <color rgb="FF0000FF"/>
        <rFont val="Cambria"/>
        <family val="1"/>
        <charset val="204"/>
        <scheme val="major"/>
      </rPr>
      <t>ССБ-О.985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</si>
  <si>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ССБ-О.996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(2000х900х750)</t>
    </r>
  </si>
  <si>
    <r>
      <rPr>
        <b/>
        <sz val="10"/>
        <color rgb="FF0000FF"/>
        <rFont val="Cambria"/>
        <family val="1"/>
        <charset val="204"/>
        <scheme val="major"/>
      </rPr>
      <t>СП-О.996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(2000х900х750)</t>
    </r>
  </si>
  <si>
    <r>
      <rPr>
        <b/>
        <sz val="10"/>
        <color rgb="FF0000FF"/>
        <rFont val="Cambria"/>
        <family val="1"/>
        <charset val="204"/>
        <scheme val="major"/>
      </rPr>
      <t>СПН-О.985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</si>
  <si>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СПС.985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</si>
  <si>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СРП-П.005.2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</si>
  <si>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>СЛН-П.984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</si>
  <si>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СЛС-П.984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</si>
  <si>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СЛК-П.984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</si>
  <si>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СРП-П.006.2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(2000х900х750)</t>
    </r>
  </si>
  <si>
    <r>
      <rPr>
        <b/>
        <sz val="10"/>
        <color rgb="FF0000FF"/>
        <rFont val="Cambria"/>
        <family val="1"/>
        <charset val="204"/>
        <scheme val="major"/>
      </rPr>
      <t>СЛН-П.985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</si>
  <si>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СЛС-П.985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</si>
  <si>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СЛК-П.985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</si>
  <si>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СДТ-П.978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</si>
  <si>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СДТЛ-П.978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(2400х700х750)</t>
    </r>
  </si>
  <si>
    <r>
      <rPr>
        <b/>
        <sz val="10"/>
        <color rgb="FF0000FF"/>
        <rFont val="Cambria"/>
        <family val="1"/>
        <charset val="204"/>
        <scheme val="major"/>
      </rPr>
      <t>СДТ-П.979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</si>
  <si>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СДТЛ-П.979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(2800х700х750)</t>
    </r>
  </si>
  <si>
    <r>
      <rPr>
        <b/>
        <sz val="10"/>
        <color rgb="FF0000FF"/>
        <rFont val="Cambria"/>
        <family val="1"/>
        <charset val="204"/>
        <scheme val="major"/>
      </rPr>
      <t>СДТ-П.974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</si>
  <si>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СДТЛ-П.974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(3200х700х750)</t>
    </r>
  </si>
  <si>
    <r>
      <rPr>
        <b/>
        <sz val="10"/>
        <color rgb="FF0000FF"/>
        <rFont val="Cambria"/>
        <family val="1"/>
        <charset val="204"/>
        <scheme val="major"/>
      </rPr>
      <t>9Т.009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(450х700х1150)</t>
    </r>
  </si>
  <si>
    <r>
      <rPr>
        <b/>
        <sz val="10"/>
        <color rgb="FF0000FF"/>
        <rFont val="Cambria"/>
        <family val="1"/>
        <charset val="204"/>
        <scheme val="major"/>
      </rPr>
      <t>9Т.002.4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(1435х450х1150)</t>
    </r>
  </si>
  <si>
    <r>
      <rPr>
        <b/>
        <sz val="10"/>
        <color rgb="FF0000FF"/>
        <rFont val="Cambria"/>
        <family val="1"/>
        <charset val="204"/>
        <scheme val="major"/>
      </rPr>
      <t>СТБ-П.978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(1200х1435х750)</t>
    </r>
  </si>
  <si>
    <r>
      <rPr>
        <b/>
        <sz val="10"/>
        <color rgb="FF0000FF"/>
        <rFont val="Cambria"/>
        <family val="1"/>
        <charset val="204"/>
        <scheme val="major"/>
      </rPr>
      <t>СТБД-П.978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(2400х1435х750)</t>
    </r>
  </si>
  <si>
    <r>
      <rPr>
        <b/>
        <sz val="10"/>
        <color rgb="FF0000FF"/>
        <rFont val="Cambria"/>
        <family val="1"/>
        <charset val="204"/>
        <scheme val="major"/>
      </rPr>
      <t>СДТ-П.988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(1200х800х750)</t>
    </r>
  </si>
  <si>
    <r>
      <rPr>
        <b/>
        <sz val="10"/>
        <color rgb="FF0000FF"/>
        <rFont val="Cambria"/>
        <family val="1"/>
        <charset val="204"/>
        <scheme val="major"/>
      </rPr>
      <t>СДТЛ-П.988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(2400х800х750)</t>
    </r>
  </si>
  <si>
    <r>
      <rPr>
        <b/>
        <sz val="10"/>
        <color rgb="FF0000FF"/>
        <rFont val="Cambria"/>
        <family val="1"/>
        <charset val="204"/>
        <scheme val="major"/>
      </rPr>
      <t>9Т.019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(450х800х1150)</t>
    </r>
  </si>
  <si>
    <r>
      <rPr>
        <b/>
        <sz val="10"/>
        <color rgb="FF0000FF"/>
        <rFont val="Cambria"/>
        <family val="1"/>
        <charset val="204"/>
        <scheme val="major"/>
      </rPr>
      <t>9Т.029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(450х900х1150)</t>
    </r>
  </si>
  <si>
    <r>
      <rPr>
        <b/>
        <sz val="10"/>
        <color rgb="FF0000FF"/>
        <rFont val="Cambria"/>
        <family val="1"/>
        <charset val="204"/>
        <scheme val="major"/>
      </rPr>
      <t>СТБ-П.979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</si>
  <si>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СТБД-П.979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(2800х1435х750)</t>
    </r>
  </si>
  <si>
    <r>
      <rPr>
        <b/>
        <sz val="10"/>
        <color rgb="FF0000FF"/>
        <rFont val="Cambria"/>
        <family val="1"/>
        <charset val="204"/>
        <scheme val="major"/>
      </rPr>
      <t>СДТ-П.989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</si>
  <si>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СДТЛ-П.989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(2800х800х750)</t>
    </r>
  </si>
  <si>
    <r>
      <rPr>
        <b/>
        <sz val="10"/>
        <color rgb="FF0000FF"/>
        <rFont val="Cambria"/>
        <family val="1"/>
        <charset val="204"/>
        <scheme val="major"/>
      </rPr>
      <t>СБД-О.978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(1200х1435х750)</t>
    </r>
  </si>
  <si>
    <r>
      <rPr>
        <b/>
        <sz val="10"/>
        <color rgb="FF0000FF"/>
        <rFont val="Cambria"/>
        <family val="1"/>
        <charset val="204"/>
        <scheme val="major"/>
      </rPr>
      <t>СБДН-О.978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(1200х1435х750)</t>
    </r>
  </si>
  <si>
    <r>
      <rPr>
        <b/>
        <sz val="10"/>
        <color rgb="FF0000FF"/>
        <rFont val="Cambria"/>
        <family val="1"/>
        <charset val="204"/>
        <scheme val="major"/>
      </rPr>
      <t>СБДС-О.978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(1200х1435х750)</t>
    </r>
  </si>
  <si>
    <r>
      <rPr>
        <b/>
        <sz val="10"/>
        <color rgb="FF0000FF"/>
        <rFont val="Cambria"/>
        <family val="1"/>
        <charset val="204"/>
        <scheme val="major"/>
      </rPr>
      <t>СБДК-О.978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(1200х1435х750)</t>
    </r>
  </si>
  <si>
    <r>
      <rPr>
        <b/>
        <sz val="10"/>
        <color rgb="FF0000FF"/>
        <rFont val="Cambria"/>
        <family val="1"/>
        <charset val="204"/>
        <scheme val="major"/>
      </rPr>
      <t>СДТЛ-О.978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(2400х700х750)</t>
    </r>
  </si>
  <si>
    <r>
      <rPr>
        <b/>
        <sz val="10"/>
        <color rgb="FF0000FF"/>
        <rFont val="Cambria"/>
        <family val="1"/>
        <charset val="204"/>
        <scheme val="major"/>
      </rPr>
      <t>СТБ-П.974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</si>
  <si>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СТБД-П.974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(3200х1435х750)</t>
    </r>
  </si>
  <si>
    <r>
      <rPr>
        <b/>
        <sz val="10"/>
        <color rgb="FF0000FF"/>
        <rFont val="Cambria"/>
        <family val="1"/>
        <charset val="204"/>
        <scheme val="major"/>
      </rPr>
      <t>СДТ-П.984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</si>
  <si>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СДТЛ-П.984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(3200х800х750)</t>
    </r>
  </si>
  <si>
    <r>
      <rPr>
        <b/>
        <sz val="10"/>
        <color rgb="FF0000FF"/>
        <rFont val="Cambria"/>
        <family val="1"/>
        <charset val="204"/>
        <scheme val="major"/>
      </rPr>
      <t>СБД-О.979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</si>
  <si>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СБДН-О.979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</si>
  <si>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СБДС-О.979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</si>
  <si>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СБДК-О.979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</si>
  <si>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СДТ-О.978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</si>
  <si>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СДТЛ-О.979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(2800х700х750)</t>
    </r>
  </si>
  <si>
    <r>
      <rPr>
        <b/>
        <sz val="10"/>
        <color rgb="FF0000FF"/>
        <rFont val="Cambria"/>
        <family val="1"/>
        <charset val="204"/>
        <scheme val="major"/>
      </rPr>
      <t>СБД-П.978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(1200х1435х750)</t>
    </r>
  </si>
  <si>
    <r>
      <rPr>
        <b/>
        <sz val="10"/>
        <color rgb="FF0000FF"/>
        <rFont val="Cambria"/>
        <family val="1"/>
        <charset val="204"/>
        <scheme val="major"/>
      </rPr>
      <t>СБДН-П.978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(1200х1435х750)</t>
    </r>
  </si>
  <si>
    <r>
      <rPr>
        <b/>
        <sz val="10"/>
        <color rgb="FF0000FF"/>
        <rFont val="Cambria"/>
        <family val="1"/>
        <charset val="204"/>
        <scheme val="major"/>
      </rPr>
      <t>СБДС-П.978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(1200х1435х750)</t>
    </r>
  </si>
  <si>
    <r>
      <rPr>
        <b/>
        <sz val="10"/>
        <color rgb="FF0000FF"/>
        <rFont val="Cambria"/>
        <family val="1"/>
        <charset val="204"/>
        <scheme val="major"/>
      </rPr>
      <t>СБДК-П.978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(1200х1435х750)</t>
    </r>
  </si>
  <si>
    <r>
      <rPr>
        <b/>
        <sz val="10"/>
        <color rgb="FF0000FF"/>
        <rFont val="Cambria"/>
        <family val="1"/>
        <charset val="204"/>
        <scheme val="major"/>
      </rPr>
      <t>СТБ-П.988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(1200х1635х750)</t>
    </r>
  </si>
  <si>
    <r>
      <rPr>
        <b/>
        <sz val="10"/>
        <color rgb="FF0000FF"/>
        <rFont val="Cambria"/>
        <family val="1"/>
        <charset val="204"/>
        <scheme val="major"/>
      </rPr>
      <t>СТБД-П.988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(2400х1635х750)</t>
    </r>
  </si>
  <si>
    <r>
      <rPr>
        <b/>
        <sz val="10"/>
        <color rgb="FF0000FF"/>
        <rFont val="Cambria"/>
        <family val="1"/>
        <charset val="204"/>
        <scheme val="major"/>
      </rPr>
      <t>СДТ-П.985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</si>
  <si>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СДТЛ-П.985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(3600х800х750)</t>
    </r>
  </si>
  <si>
    <r>
      <rPr>
        <b/>
        <sz val="10"/>
        <color rgb="FF0000FF"/>
        <rFont val="Cambria"/>
        <family val="1"/>
        <charset val="204"/>
        <scheme val="major"/>
      </rPr>
      <t>СБД-О.974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</si>
  <si>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СБДН-О.974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</si>
  <si>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СБДС-О.974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</si>
  <si>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СБДК-О.974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</si>
  <si>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СДТ-О.979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</si>
  <si>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СДТЛ-О.974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(3200х700х750)</t>
    </r>
  </si>
  <si>
    <r>
      <rPr>
        <b/>
        <sz val="10"/>
        <color rgb="FF0000FF"/>
        <rFont val="Cambria"/>
        <family val="1"/>
        <charset val="204"/>
        <scheme val="major"/>
      </rPr>
      <t>СБД-П.979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</si>
  <si>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СБДН-П.979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</si>
  <si>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СБДС-П.979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</si>
  <si>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СБДК-П.979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</si>
  <si>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СТБ-П.989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</si>
  <si>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СТБД-П.989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(2800х1635х750)</t>
    </r>
  </si>
  <si>
    <r>
      <rPr>
        <b/>
        <sz val="10"/>
        <color rgb="FF0000FF"/>
        <rFont val="Cambria"/>
        <family val="1"/>
        <charset val="204"/>
        <scheme val="major"/>
      </rPr>
      <t>СДТ-П.994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(1600х900х750)</t>
    </r>
  </si>
  <si>
    <r>
      <rPr>
        <b/>
        <sz val="10"/>
        <color rgb="FF0000FF"/>
        <rFont val="Cambria"/>
        <family val="1"/>
        <charset val="204"/>
        <scheme val="major"/>
      </rPr>
      <t>СДТЛ-П.994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(3200х900х750)</t>
    </r>
  </si>
  <si>
    <r>
      <rPr>
        <b/>
        <sz val="10"/>
        <color rgb="FF0000FF"/>
        <rFont val="Cambria"/>
        <family val="1"/>
        <charset val="204"/>
        <scheme val="major"/>
      </rPr>
      <t>СБД-О.975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</si>
  <si>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СБДН-О.975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</si>
  <si>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СБДС-О.975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</si>
  <si>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СБДК-О.975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</si>
  <si>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СТБ-О.978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(1200х1435х750)</t>
    </r>
  </si>
  <si>
    <r>
      <rPr>
        <b/>
        <sz val="10"/>
        <color rgb="FF0000FF"/>
        <rFont val="Cambria"/>
        <family val="1"/>
        <charset val="204"/>
        <scheme val="major"/>
      </rPr>
      <t>СТБД-О.978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(2400х1435х750)</t>
    </r>
  </si>
  <si>
    <r>
      <rPr>
        <b/>
        <sz val="10"/>
        <color rgb="FF0000FF"/>
        <rFont val="Cambria"/>
        <family val="1"/>
        <charset val="204"/>
        <scheme val="major"/>
      </rPr>
      <t>СДТ-О.974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</si>
  <si>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СДТЛ-О.988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(2400х800х750)</t>
    </r>
  </si>
  <si>
    <r>
      <rPr>
        <b/>
        <sz val="10"/>
        <color rgb="FF0000FF"/>
        <rFont val="Cambria"/>
        <family val="1"/>
        <charset val="204"/>
        <scheme val="major"/>
      </rPr>
      <t>СБД-П.974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</si>
  <si>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СБДН-П.974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</si>
  <si>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СБДС-П.974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</si>
  <si>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СБДК-П.974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</si>
  <si>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СТБ-П.984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</si>
  <si>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СТБД-П.984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(3200х1635х750)</t>
    </r>
  </si>
  <si>
    <r>
      <rPr>
        <b/>
        <sz val="10"/>
        <color rgb="FF0000FF"/>
        <rFont val="Cambria"/>
        <family val="1"/>
        <charset val="204"/>
        <scheme val="major"/>
      </rPr>
      <t>СДТ-П.995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</si>
  <si>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>СДТЛ-П.995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(3600х900х750)</t>
    </r>
  </si>
  <si>
    <r>
      <rPr>
        <b/>
        <sz val="10"/>
        <color rgb="FF0000FF"/>
        <rFont val="Cambria"/>
        <family val="1"/>
        <charset val="204"/>
        <scheme val="major"/>
      </rPr>
      <t>СБД-О.988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(1200х1635х750)</t>
    </r>
  </si>
  <si>
    <r>
      <rPr>
        <b/>
        <sz val="10"/>
        <color rgb="FF0000FF"/>
        <rFont val="Cambria"/>
        <family val="1"/>
        <charset val="204"/>
        <scheme val="major"/>
      </rPr>
      <t>СБДН-О.988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(1200х1635х750)</t>
    </r>
  </si>
  <si>
    <r>
      <rPr>
        <b/>
        <sz val="10"/>
        <color rgb="FF0000FF"/>
        <rFont val="Cambria"/>
        <family val="1"/>
        <charset val="204"/>
        <scheme val="major"/>
      </rPr>
      <t>СБДС-О.988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(1200х1635х750)</t>
    </r>
  </si>
  <si>
    <r>
      <rPr>
        <b/>
        <sz val="10"/>
        <color rgb="FF0000FF"/>
        <rFont val="Cambria"/>
        <family val="1"/>
        <charset val="204"/>
        <scheme val="major"/>
      </rPr>
      <t>СБДК-О.988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(1200х1635х750)</t>
    </r>
  </si>
  <si>
    <r>
      <rPr>
        <b/>
        <sz val="10"/>
        <color rgb="FF0000FF"/>
        <rFont val="Cambria"/>
        <family val="1"/>
        <charset val="204"/>
        <scheme val="major"/>
      </rPr>
      <t>СТБ-О.979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</si>
  <si>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СТБД-О.979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(2800х1435х750)</t>
    </r>
  </si>
  <si>
    <r>
      <rPr>
        <b/>
        <sz val="10"/>
        <color rgb="FF0000FF"/>
        <rFont val="Cambria"/>
        <family val="1"/>
        <charset val="204"/>
        <scheme val="major"/>
      </rPr>
      <t>СДТ-О.989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</si>
  <si>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СДТЛ-О.989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(2800х800х750)</t>
    </r>
  </si>
  <si>
    <r>
      <rPr>
        <b/>
        <sz val="10"/>
        <color rgb="FF0000FF"/>
        <rFont val="Cambria"/>
        <family val="1"/>
        <charset val="204"/>
        <scheme val="major"/>
      </rPr>
      <t>СБД-П.975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</si>
  <si>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СБДН-П.975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</si>
  <si>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СБДС-П.975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</si>
  <si>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СБДК-П.975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</si>
  <si>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СБД-О.989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</si>
  <si>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СБДН-О.989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</si>
  <si>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СБДС-О.989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</si>
  <si>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СБДК-О.989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</si>
  <si>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СТБ-О.974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</si>
  <si>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СТБД-О.974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(3200х1435х750)</t>
    </r>
  </si>
  <si>
    <r>
      <rPr>
        <b/>
        <sz val="10"/>
        <color rgb="FF0000FF"/>
        <rFont val="Cambria"/>
        <family val="1"/>
        <charset val="204"/>
        <scheme val="major"/>
      </rPr>
      <t>СДТ-О.984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</si>
  <si>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СДТЛ-О.984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(3200х800х750)</t>
    </r>
  </si>
  <si>
    <r>
      <rPr>
        <b/>
        <sz val="10"/>
        <color rgb="FF0000FF"/>
        <rFont val="Cambria"/>
        <family val="1"/>
        <charset val="204"/>
        <scheme val="major"/>
      </rPr>
      <t>СБД-П.988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(1200х1635х750)</t>
    </r>
  </si>
  <si>
    <r>
      <rPr>
        <b/>
        <sz val="10"/>
        <color rgb="FF0000FF"/>
        <rFont val="Cambria"/>
        <family val="1"/>
        <charset val="204"/>
        <scheme val="major"/>
      </rPr>
      <t>СБДН-П.988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(1200х1635х750)</t>
    </r>
  </si>
  <si>
    <r>
      <rPr>
        <b/>
        <sz val="10"/>
        <color rgb="FF0000FF"/>
        <rFont val="Cambria"/>
        <family val="1"/>
        <charset val="204"/>
        <scheme val="major"/>
      </rPr>
      <t>СБДС-П.988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(1200х1635х750)</t>
    </r>
  </si>
  <si>
    <r>
      <rPr>
        <b/>
        <sz val="10"/>
        <color rgb="FF0000FF"/>
        <rFont val="Cambria"/>
        <family val="1"/>
        <charset val="204"/>
        <scheme val="major"/>
      </rPr>
      <t>СБДК-П.988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(1200х1635х750)</t>
    </r>
  </si>
  <si>
    <r>
      <rPr>
        <b/>
        <sz val="10"/>
        <color rgb="FF0000FF"/>
        <rFont val="Cambria"/>
        <family val="1"/>
        <charset val="204"/>
        <scheme val="major"/>
      </rPr>
      <t>9Т.020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(1000х600х620)</t>
    </r>
  </si>
  <si>
    <r>
      <rPr>
        <b/>
        <sz val="10"/>
        <color rgb="FF0000FF"/>
        <rFont val="Cambria"/>
        <family val="1"/>
        <charset val="204"/>
        <scheme val="major"/>
      </rPr>
      <t>9Т.030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(1300х600х620)</t>
    </r>
  </si>
  <si>
    <r>
      <rPr>
        <b/>
        <sz val="10"/>
        <color rgb="FF0000FF"/>
        <rFont val="Cambria"/>
        <family val="1"/>
        <charset val="204"/>
        <scheme val="major"/>
      </rPr>
      <t>9Т.040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(1300х600х620)</t>
    </r>
  </si>
  <si>
    <r>
      <rPr>
        <b/>
        <sz val="10"/>
        <color rgb="FF0000FF"/>
        <rFont val="Cambria"/>
        <family val="1"/>
        <charset val="204"/>
        <scheme val="major"/>
      </rPr>
      <t>СБД-О.984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</si>
  <si>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СБДН-О.984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</si>
  <si>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СБДС-О.984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</si>
  <si>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СБДК-О.984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</si>
  <si>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СТБ-О.988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(1200х1635х750)</t>
    </r>
  </si>
  <si>
    <r>
      <rPr>
        <b/>
        <sz val="10"/>
        <color rgb="FF0000FF"/>
        <rFont val="Cambria"/>
        <family val="1"/>
        <charset val="204"/>
        <scheme val="major"/>
      </rPr>
      <t>СТБД-О.988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(2400х1635х750)</t>
    </r>
  </si>
  <si>
    <r>
      <rPr>
        <b/>
        <sz val="10"/>
        <color rgb="FF0000FF"/>
        <rFont val="Cambria"/>
        <family val="1"/>
        <charset val="204"/>
        <scheme val="major"/>
      </rPr>
      <t>СДТ-О.985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</si>
  <si>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СДТЛ-О.985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(3600х800х750)</t>
    </r>
  </si>
  <si>
    <r>
      <rPr>
        <b/>
        <sz val="10"/>
        <color rgb="FF0000FF"/>
        <rFont val="Cambria"/>
        <family val="1"/>
        <charset val="204"/>
        <scheme val="major"/>
      </rPr>
      <t>СБД-П.989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</si>
  <si>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СБДН-П.989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</si>
  <si>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СБДС-П.989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</si>
  <si>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СБДК-П.989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</si>
  <si>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СБД-О.985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</si>
  <si>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СБДН-О.985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</si>
  <si>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СБДС-О.985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</si>
  <si>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СБДК-О.985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</si>
  <si>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СТБ-О.989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</si>
  <si>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СТБД-О.989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(2800х1635х750)</t>
    </r>
  </si>
  <si>
    <r>
      <rPr>
        <b/>
        <sz val="10"/>
        <color rgb="FF0000FF"/>
        <rFont val="Cambria"/>
        <family val="1"/>
        <charset val="204"/>
        <scheme val="major"/>
      </rPr>
      <t>СДТ-О.994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(1600х900х750)</t>
    </r>
  </si>
  <si>
    <r>
      <rPr>
        <b/>
        <sz val="10"/>
        <color rgb="FF0000FF"/>
        <rFont val="Cambria"/>
        <family val="1"/>
        <charset val="204"/>
        <scheme val="major"/>
      </rPr>
      <t>СДТЛ-О.994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(3200х900х750)</t>
    </r>
  </si>
  <si>
    <r>
      <rPr>
        <b/>
        <sz val="10"/>
        <color rgb="FF0000FF"/>
        <rFont val="Cambria"/>
        <family val="1"/>
        <charset val="204"/>
        <scheme val="major"/>
      </rPr>
      <t>СБД-П.984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</si>
  <si>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СБДН-П.984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</si>
  <si>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СБДС-П.984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</si>
  <si>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СБДК-П.984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</si>
  <si>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СТБ-О.984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</si>
  <si>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СТБД-О.984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(3200х1635х750)</t>
    </r>
  </si>
  <si>
    <r>
      <rPr>
        <b/>
        <sz val="10"/>
        <color rgb="FF0000FF"/>
        <rFont val="Cambria"/>
        <family val="1"/>
        <charset val="204"/>
        <scheme val="major"/>
      </rPr>
      <t>СДТ-О.995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</si>
  <si>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>СДТЛ-О.995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(3600х900х750)</t>
    </r>
  </si>
  <si>
    <r>
      <rPr>
        <b/>
        <sz val="10"/>
        <color rgb="FF0000FF"/>
        <rFont val="Cambria"/>
        <family val="1"/>
        <charset val="204"/>
        <scheme val="major"/>
      </rPr>
      <t>СБД-П.985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</si>
  <si>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СБДН-П.985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</si>
  <si>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СБДС-П.985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</si>
  <si>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СБДК-П.985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</si>
  <si>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СТЛ-П.979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</si>
  <si>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СТП-П.979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</si>
  <si>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СТЛ-П.974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</si>
  <si>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СТП-П.974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</si>
  <si>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9Т.007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(700х450х750)</t>
    </r>
  </si>
  <si>
    <r>
      <rPr>
        <b/>
        <sz val="10"/>
        <color rgb="FF0000FF"/>
        <rFont val="Cambria"/>
        <family val="1"/>
        <charset val="204"/>
        <scheme val="major"/>
      </rPr>
      <t>9Н.001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(700х450х400)</t>
    </r>
  </si>
  <si>
    <r>
      <rPr>
        <b/>
        <sz val="10"/>
        <color rgb="FF0000FF"/>
        <rFont val="Cambria"/>
        <family val="1"/>
        <charset val="204"/>
        <scheme val="major"/>
      </rPr>
      <t>СТЛ-П.975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</si>
  <si>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СТП-П.975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</si>
  <si>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9Т.017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(800х450х750)</t>
    </r>
  </si>
  <si>
    <r>
      <rPr>
        <b/>
        <sz val="10"/>
        <color rgb="FF0000FF"/>
        <rFont val="Cambria"/>
        <family val="1"/>
        <charset val="204"/>
        <scheme val="major"/>
      </rPr>
      <t>9Н.011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(800х450х400)</t>
    </r>
  </si>
  <si>
    <r>
      <rPr>
        <b/>
        <sz val="10"/>
        <color rgb="FF0000FF"/>
        <rFont val="Cambria"/>
        <family val="1"/>
        <charset val="204"/>
        <scheme val="major"/>
      </rPr>
      <t>СЛН-О.978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</si>
  <si>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СЛС-О.978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</si>
  <si>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СЛК-О.978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</si>
  <si>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СТЛ-П.989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</si>
  <si>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СТП-П.989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</si>
  <si>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СТН-П.979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</si>
  <si>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СТС.979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</si>
  <si>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9Т.010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(1000х600х620)</t>
    </r>
  </si>
  <si>
    <r>
      <rPr>
        <b/>
        <sz val="10"/>
        <color rgb="FF0000FF"/>
        <rFont val="Cambria"/>
        <family val="1"/>
        <charset val="204"/>
        <scheme val="major"/>
      </rPr>
      <t>9Т.006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(1200х450х620)</t>
    </r>
  </si>
  <si>
    <r>
      <rPr>
        <b/>
        <sz val="10"/>
        <color rgb="FF0000FF"/>
        <rFont val="Cambria"/>
        <family val="1"/>
        <charset val="204"/>
        <scheme val="major"/>
      </rPr>
      <t>9Т.027</t>
    </r>
    <r>
      <rPr>
        <sz val="10"/>
        <rFont val="Cambria"/>
        <family val="1"/>
        <charset val="204"/>
        <scheme val="major"/>
      </rPr>
      <t>(900х450х750)</t>
    </r>
  </si>
  <si>
    <r>
      <rPr>
        <b/>
        <sz val="10"/>
        <color rgb="FF0000FF"/>
        <rFont val="Cambria"/>
        <family val="1"/>
        <charset val="204"/>
        <scheme val="major"/>
      </rPr>
      <t>9Н.021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(900х450х400)</t>
    </r>
  </si>
  <si>
    <r>
      <rPr>
        <b/>
        <sz val="10"/>
        <color rgb="FF0000FF"/>
        <rFont val="Cambria"/>
        <family val="1"/>
        <charset val="204"/>
        <scheme val="major"/>
      </rPr>
      <t>СЛН-О.979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</si>
  <si>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СЛС-О.979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</si>
  <si>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СЛК-О.979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</si>
  <si>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СПБ-П.979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</si>
  <si>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СПБН-П.979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</si>
  <si>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СПБС.979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</si>
  <si>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СТЛ-П.984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</si>
  <si>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СТП-П.984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</si>
  <si>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СТН-П.974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</si>
  <si>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СТС.974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</si>
  <si>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СЛН-О.974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</si>
  <si>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СЛС-О.974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</si>
  <si>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СЛК-О.974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</si>
  <si>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СТЛ-О.979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</si>
  <si>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СТП-О.979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</si>
  <si>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СПБ-П.974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</si>
  <si>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СПБН-П.974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</si>
  <si>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СПБС.974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</si>
  <si>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СТЛ-П.985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</si>
  <si>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СТП-П.985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</si>
  <si>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СТН-П.975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</si>
  <si>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СТС.975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</si>
  <si>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СЛН-О.975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</si>
  <si>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СЛС-О.975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</si>
  <si>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СЛК-О.975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</si>
  <si>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СТЛ-О.974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</si>
  <si>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СТП-О.974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</si>
  <si>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СПБ-П.975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</si>
  <si>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СПБН-П.975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</si>
  <si>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СПБС.975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</si>
  <si>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СТЛ-П.994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(1600х900х750)</t>
    </r>
  </si>
  <si>
    <r>
      <rPr>
        <b/>
        <sz val="10"/>
        <color rgb="FF0000FF"/>
        <rFont val="Cambria"/>
        <family val="1"/>
        <charset val="204"/>
        <scheme val="major"/>
      </rPr>
      <t>СТП-П.994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(1600х900х750)</t>
    </r>
  </si>
  <si>
    <r>
      <rPr>
        <b/>
        <sz val="10"/>
        <color rgb="FF0000FF"/>
        <rFont val="Cambria"/>
        <family val="1"/>
        <charset val="204"/>
        <scheme val="major"/>
      </rPr>
      <t>СТН-П.989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</si>
  <si>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СТС.989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</si>
  <si>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СЛН-О.988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(1200х800х750)</t>
    </r>
  </si>
  <si>
    <r>
      <rPr>
        <b/>
        <sz val="10"/>
        <color rgb="FF0000FF"/>
        <rFont val="Cambria"/>
        <family val="1"/>
        <charset val="204"/>
        <scheme val="major"/>
      </rPr>
      <t>СЛС-О.988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(1200х800х750)</t>
    </r>
  </si>
  <si>
    <r>
      <rPr>
        <b/>
        <sz val="10"/>
        <color rgb="FF0000FF"/>
        <rFont val="Cambria"/>
        <family val="1"/>
        <charset val="204"/>
        <scheme val="major"/>
      </rPr>
      <t>СЛК-О.988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(1200х800х750)</t>
    </r>
  </si>
  <si>
    <r>
      <rPr>
        <b/>
        <sz val="10"/>
        <color rgb="FF0000FF"/>
        <rFont val="Cambria"/>
        <family val="1"/>
        <charset val="204"/>
        <scheme val="major"/>
      </rPr>
      <t>СТЛ-О.975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</si>
  <si>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СТП-О.975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</si>
  <si>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СПБ-П.989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</si>
  <si>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СПБН-П.989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</si>
  <si>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СПБС.989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</si>
  <si>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СТЛ-П.995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</si>
  <si>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>СТП-П.995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</si>
  <si>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>СТН-П.984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</si>
  <si>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СТС.984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</si>
  <si>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СЛН-О.989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</si>
  <si>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СЛС-О.989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</si>
  <si>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СЛК-О.989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</si>
  <si>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СТЛ-О.989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</si>
  <si>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СТП-О.989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</si>
  <si>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СТН-О.979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</si>
  <si>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СПБ-П.984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</si>
  <si>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СПБН-П.984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</si>
  <si>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СПБС.984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</si>
  <si>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СТЛ-П.996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(2000х900х750)</t>
    </r>
  </si>
  <si>
    <r>
      <rPr>
        <b/>
        <sz val="10"/>
        <color rgb="FF0000FF"/>
        <rFont val="Cambria"/>
        <family val="1"/>
        <charset val="204"/>
        <scheme val="major"/>
      </rPr>
      <t>СТП-П.996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(2000х900х750)</t>
    </r>
  </si>
  <si>
    <r>
      <rPr>
        <b/>
        <sz val="10"/>
        <color rgb="FF0000FF"/>
        <rFont val="Cambria"/>
        <family val="1"/>
        <charset val="204"/>
        <scheme val="major"/>
      </rPr>
      <t>СТН-П.985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</si>
  <si>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СТС.985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</si>
  <si>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СЛН-О.984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</si>
  <si>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СЛС-О.984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</si>
  <si>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СЛК-О.984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</si>
  <si>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СТЛ-О.984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</si>
  <si>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СТП-О.984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</si>
  <si>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СТН-О.974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</si>
  <si>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СПБ-П.985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</si>
  <si>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СПБН-П.985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</si>
  <si>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СПБС.985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</si>
  <si>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СЛН-О.985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</si>
  <si>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СЛС-О.985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</si>
  <si>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СЛК-О.985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</si>
  <si>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СТЛ-О.985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</si>
  <si>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СТП-О.985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</si>
  <si>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СТН-О.975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</si>
  <si>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СТЛ-О.994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(1600х900х750)</t>
    </r>
  </si>
  <si>
    <r>
      <rPr>
        <b/>
        <sz val="10"/>
        <color rgb="FF0000FF"/>
        <rFont val="Cambria"/>
        <family val="1"/>
        <charset val="204"/>
        <scheme val="major"/>
      </rPr>
      <t>СТП-О.994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(1600х900х750)</t>
    </r>
  </si>
  <si>
    <r>
      <rPr>
        <b/>
        <sz val="10"/>
        <color rgb="FF0000FF"/>
        <rFont val="Cambria"/>
        <family val="1"/>
        <charset val="204"/>
        <scheme val="major"/>
      </rPr>
      <t>СТН-О.989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</si>
  <si>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СТЛ-О.995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</si>
  <si>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>СТП-О.995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</si>
  <si>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>СТН-О.984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</si>
  <si>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СТЛ-О.996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(2000х900х750)</t>
    </r>
  </si>
  <si>
    <r>
      <rPr>
        <b/>
        <sz val="10"/>
        <color rgb="FF0000FF"/>
        <rFont val="Cambria"/>
        <family val="1"/>
        <charset val="204"/>
        <scheme val="major"/>
      </rPr>
      <t>СТП-О.996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(2000х900х750)</t>
    </r>
  </si>
  <si>
    <r>
      <rPr>
        <b/>
        <sz val="10"/>
        <color rgb="FF0000FF"/>
        <rFont val="Cambria"/>
        <family val="1"/>
        <charset val="204"/>
        <scheme val="major"/>
      </rPr>
      <t>СТН-О.985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</si>
  <si>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СПГН-П.926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(1200х1200х750)</t>
    </r>
  </si>
  <si>
    <r>
      <rPr>
        <b/>
        <sz val="10"/>
        <color rgb="FF0000FF"/>
        <rFont val="Cambria"/>
        <family val="1"/>
        <charset val="204"/>
        <scheme val="major"/>
      </rPr>
      <t>СПГС-П.926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(1200х1200х750)</t>
    </r>
  </si>
  <si>
    <r>
      <rPr>
        <b/>
        <sz val="10"/>
        <color rgb="FF0000FF"/>
        <rFont val="Cambria"/>
        <family val="1"/>
        <charset val="204"/>
        <scheme val="major"/>
      </rPr>
      <t>СПГК-П.926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(1200х1200х750)</t>
    </r>
  </si>
  <si>
    <r>
      <rPr>
        <b/>
        <sz val="10"/>
        <color rgb="FF0000FF"/>
        <rFont val="Cambria"/>
        <family val="1"/>
        <charset val="204"/>
        <scheme val="major"/>
      </rPr>
      <t>БП-П.008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</si>
  <si>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СПГН-П.927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(1400х1200х750)</t>
    </r>
  </si>
  <si>
    <r>
      <rPr>
        <b/>
        <sz val="10"/>
        <color rgb="FF0000FF"/>
        <rFont val="Cambria"/>
        <family val="1"/>
        <charset val="204"/>
        <scheme val="major"/>
      </rPr>
      <t>СПГС-П.927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(1400х1200х750)</t>
    </r>
  </si>
  <si>
    <r>
      <rPr>
        <b/>
        <sz val="10"/>
        <color rgb="FF0000FF"/>
        <rFont val="Cambria"/>
        <family val="1"/>
        <charset val="204"/>
        <scheme val="major"/>
      </rPr>
      <t>СПГК-П.927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(1400х1200х750)</t>
    </r>
  </si>
  <si>
    <r>
      <rPr>
        <b/>
        <sz val="10"/>
        <color rgb="FF0000FF"/>
        <rFont val="Cambria"/>
        <family val="1"/>
        <charset val="204"/>
        <scheme val="major"/>
      </rPr>
      <t>БП-П.009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</si>
  <si>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СПБ-О.979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</si>
  <si>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СПБН-О.979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(1400х1435х750)</t>
    </r>
  </si>
  <si>
    <r>
      <rPr>
        <b/>
        <sz val="10"/>
        <color rgb="FF0000FF"/>
        <rFont val="Cambria"/>
        <family val="1"/>
        <charset val="204"/>
        <scheme val="major"/>
      </rPr>
      <t>СП-П.979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</si>
  <si>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СПГН-П.928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(1600х1200х750)</t>
    </r>
  </si>
  <si>
    <r>
      <rPr>
        <b/>
        <sz val="10"/>
        <color rgb="FF0000FF"/>
        <rFont val="Cambria"/>
        <family val="1"/>
        <charset val="204"/>
        <scheme val="major"/>
      </rPr>
      <t>СПГС-П.928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(1600х1200х750)</t>
    </r>
  </si>
  <si>
    <r>
      <rPr>
        <b/>
        <sz val="10"/>
        <color rgb="FF0000FF"/>
        <rFont val="Cambria"/>
        <family val="1"/>
        <charset val="204"/>
        <scheme val="major"/>
      </rPr>
      <t>СПГК-П.928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(1600х1200х750)</t>
    </r>
  </si>
  <si>
    <r>
      <rPr>
        <b/>
        <sz val="10"/>
        <color rgb="FF0000FF"/>
        <rFont val="Cambria"/>
        <family val="1"/>
        <charset val="204"/>
        <scheme val="major"/>
      </rPr>
      <t>БП-П.004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</si>
  <si>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СПБ-О.974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</si>
  <si>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СПБН-О.974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(1600х1435х750)</t>
    </r>
  </si>
  <si>
    <r>
      <rPr>
        <b/>
        <sz val="10"/>
        <color rgb="FF0000FF"/>
        <rFont val="Cambria"/>
        <family val="1"/>
        <charset val="204"/>
        <scheme val="major"/>
      </rPr>
      <t>СП-П.974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</si>
  <si>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СПБ-О.975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</si>
  <si>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СПБН-О.975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(1800х1435х750)</t>
    </r>
  </si>
  <si>
    <r>
      <rPr>
        <b/>
        <sz val="10"/>
        <color rgb="FF0000FF"/>
        <rFont val="Cambria"/>
        <family val="1"/>
        <charset val="204"/>
        <scheme val="major"/>
      </rPr>
      <t>СП-П.975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</si>
  <si>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СПБ-О.989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</si>
  <si>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СПБН-О.989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(1400х1635х750)</t>
    </r>
  </si>
  <si>
    <r>
      <rPr>
        <b/>
        <sz val="10"/>
        <color rgb="FF0000FF"/>
        <rFont val="Cambria"/>
        <family val="1"/>
        <charset val="204"/>
        <scheme val="major"/>
      </rPr>
      <t>СПГН-О.926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(1200х1200х750)</t>
    </r>
  </si>
  <si>
    <r>
      <rPr>
        <b/>
        <sz val="10"/>
        <color rgb="FF0000FF"/>
        <rFont val="Cambria"/>
        <family val="1"/>
        <charset val="204"/>
        <scheme val="major"/>
      </rPr>
      <t>СПГС-О.926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(1200х1200х750)</t>
    </r>
  </si>
  <si>
    <r>
      <rPr>
        <b/>
        <sz val="10"/>
        <color rgb="FF0000FF"/>
        <rFont val="Cambria"/>
        <family val="1"/>
        <charset val="204"/>
        <scheme val="major"/>
      </rPr>
      <t>СПГК-О.926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(1200х1200х750)</t>
    </r>
  </si>
  <si>
    <r>
      <rPr>
        <b/>
        <sz val="10"/>
        <color rgb="FF0000FF"/>
        <rFont val="Cambria"/>
        <family val="1"/>
        <charset val="204"/>
        <scheme val="major"/>
      </rPr>
      <t>СП-П.989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</si>
  <si>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СПН-П.979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</si>
  <si>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СПБ-О.984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</si>
  <si>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СПБН-О.984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(1600х1635х750)</t>
    </r>
  </si>
  <si>
    <r>
      <rPr>
        <b/>
        <sz val="10"/>
        <color rgb="FF0000FF"/>
        <rFont val="Cambria"/>
        <family val="1"/>
        <charset val="204"/>
        <scheme val="major"/>
      </rPr>
      <t>СПГН-О.927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(1400х1200х750)</t>
    </r>
  </si>
  <si>
    <r>
      <rPr>
        <b/>
        <sz val="10"/>
        <color rgb="FF0000FF"/>
        <rFont val="Cambria"/>
        <family val="1"/>
        <charset val="204"/>
        <scheme val="major"/>
      </rPr>
      <t>СПГС-О.927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(1400х1200х750)</t>
    </r>
  </si>
  <si>
    <r>
      <rPr>
        <b/>
        <sz val="10"/>
        <color rgb="FF0000FF"/>
        <rFont val="Cambria"/>
        <family val="1"/>
        <charset val="204"/>
        <scheme val="major"/>
      </rPr>
      <t>СПГК-О.927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(1400х1200х750)</t>
    </r>
  </si>
  <si>
    <r>
      <rPr>
        <b/>
        <sz val="10"/>
        <color rgb="FF0000FF"/>
        <rFont val="Cambria"/>
        <family val="1"/>
        <charset val="204"/>
        <scheme val="major"/>
      </rPr>
      <t>СП-П.984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</si>
  <si>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СПН-П.974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</si>
  <si>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r>
      <rPr>
        <b/>
        <sz val="10"/>
        <color rgb="FF0000FF"/>
        <rFont val="Cambria"/>
        <family val="1"/>
        <charset val="204"/>
        <scheme val="major"/>
      </rPr>
      <t>СПБ-О.985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</si>
  <si>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СПБН-О.985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(1800х1635х750)</t>
    </r>
  </si>
  <si>
    <r>
      <rPr>
        <b/>
        <sz val="10"/>
        <color rgb="FF0000FF"/>
        <rFont val="Cambria"/>
        <family val="1"/>
        <charset val="204"/>
        <scheme val="major"/>
      </rPr>
      <t>СПГН-О.928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(1600х1200х750)</t>
    </r>
  </si>
  <si>
    <r>
      <rPr>
        <b/>
        <sz val="10"/>
        <color rgb="FF0000FF"/>
        <rFont val="Cambria"/>
        <family val="1"/>
        <charset val="204"/>
        <scheme val="major"/>
      </rPr>
      <t>СПГС-О.928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(1600х1200х750)</t>
    </r>
  </si>
  <si>
    <r>
      <rPr>
        <b/>
        <sz val="10"/>
        <color rgb="FF0000FF"/>
        <rFont val="Cambria"/>
        <family val="1"/>
        <charset val="204"/>
        <scheme val="major"/>
      </rPr>
      <t>СПГК-О.928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(1600х1200х750)</t>
    </r>
  </si>
  <si>
    <r>
      <rPr>
        <b/>
        <sz val="10"/>
        <color rgb="FF0000FF"/>
        <rFont val="Cambria"/>
        <family val="1"/>
        <charset val="204"/>
        <scheme val="major"/>
      </rPr>
      <t>СП-П.985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</si>
  <si>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СПН-П.975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(1800х700х750)</t>
    </r>
  </si>
  <si>
    <r>
      <rPr>
        <b/>
        <sz val="10"/>
        <color rgb="FF0000FF"/>
        <rFont val="Cambria"/>
        <family val="1"/>
        <charset val="204"/>
        <scheme val="major"/>
      </rPr>
      <t>СП-П.994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(1600х900х750)</t>
    </r>
  </si>
  <si>
    <r>
      <rPr>
        <b/>
        <sz val="10"/>
        <color rgb="FF0000FF"/>
        <rFont val="Cambria"/>
        <family val="1"/>
        <charset val="204"/>
        <scheme val="major"/>
      </rPr>
      <t>СПН-П.989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(1400х800х750)</t>
    </r>
  </si>
  <si>
    <r>
      <rPr>
        <b/>
        <sz val="10"/>
        <color rgb="FF0000FF"/>
        <rFont val="Cambria"/>
        <family val="1"/>
        <charset val="204"/>
        <scheme val="major"/>
      </rPr>
      <t>СП-П.995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</si>
  <si>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>СПН-П.984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(1600х800х750)</t>
    </r>
  </si>
  <si>
    <r>
      <rPr>
        <b/>
        <sz val="10"/>
        <color rgb="FF0000FF"/>
        <rFont val="Cambria"/>
        <family val="1"/>
        <charset val="204"/>
        <scheme val="major"/>
      </rPr>
      <t>СП-П.996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(2000х900х750)</t>
    </r>
  </si>
  <si>
    <r>
      <t xml:space="preserve">СПН-П.985 </t>
    </r>
    <r>
      <rPr>
        <sz val="10"/>
        <color rgb="FF00B050"/>
        <rFont val="Cambria"/>
        <family val="1"/>
        <charset val="204"/>
        <scheme val="major"/>
      </rPr>
      <t>(1800х800х750)</t>
    </r>
  </si>
  <si>
    <r>
      <t xml:space="preserve">СПС.985 </t>
    </r>
    <r>
      <rPr>
        <sz val="10"/>
        <color rgb="FF00B050"/>
        <rFont val="Cambria"/>
        <family val="1"/>
        <charset val="204"/>
        <scheme val="major"/>
      </rPr>
      <t>(1800х800х750)</t>
    </r>
  </si>
  <si>
    <r>
      <rPr>
        <b/>
        <sz val="10"/>
        <color rgb="FF0000FF"/>
        <rFont val="Cambria"/>
        <family val="1"/>
        <charset val="204"/>
        <scheme val="major"/>
      </rPr>
      <t>БП-О.008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(1200х700х750)</t>
    </r>
  </si>
  <si>
    <r>
      <rPr>
        <b/>
        <sz val="10"/>
        <color rgb="FF0000FF"/>
        <rFont val="Cambria"/>
        <family val="1"/>
        <charset val="204"/>
        <scheme val="major"/>
      </rPr>
      <t>БП-О.009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(1400х700х750)</t>
    </r>
  </si>
  <si>
    <r>
      <rPr>
        <b/>
        <sz val="10"/>
        <color rgb="FF0000FF"/>
        <rFont val="Cambria"/>
        <family val="1"/>
        <charset val="204"/>
        <scheme val="major"/>
      </rPr>
      <t>СПГ-О.938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(1800х1000х750)</t>
    </r>
  </si>
  <si>
    <r>
      <rPr>
        <b/>
        <sz val="10"/>
        <color rgb="FF0000FF"/>
        <rFont val="Cambria"/>
        <family val="1"/>
        <charset val="204"/>
        <scheme val="major"/>
      </rPr>
      <t>СПГ-О.939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(2200х1000х750)</t>
    </r>
  </si>
  <si>
    <r>
      <rPr>
        <b/>
        <sz val="10"/>
        <color rgb="FF0000FF"/>
        <rFont val="Cambria"/>
        <family val="1"/>
        <charset val="204"/>
        <scheme val="major"/>
      </rPr>
      <t>БП-О.004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(1600х700х750)</t>
    </r>
  </si>
  <si>
    <t xml:space="preserve">9Ш.017.6 </t>
  </si>
  <si>
    <t>Молочный  Orange     Kiwi</t>
  </si>
  <si>
    <t>Барьеры</t>
  </si>
  <si>
    <t>Latte       Grey      Indigo     Orange       Kiwi        Lemon</t>
  </si>
  <si>
    <t xml:space="preserve">             Молочный   Orange       Kiwi</t>
  </si>
  <si>
    <r>
      <rPr>
        <b/>
        <sz val="10"/>
        <color rgb="FF0000FF"/>
        <rFont val="Cambria"/>
        <family val="1"/>
        <charset val="204"/>
        <scheme val="major"/>
      </rPr>
      <t>9ЭК.050.1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(1000х300х4)</t>
    </r>
  </si>
  <si>
    <r>
      <rPr>
        <b/>
        <sz val="10"/>
        <color rgb="FF0000FF"/>
        <rFont val="Cambria"/>
        <family val="1"/>
        <charset val="204"/>
        <scheme val="major"/>
      </rPr>
      <t>9ЭК.006.1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(1000х300х16)</t>
    </r>
  </si>
  <si>
    <r>
      <rPr>
        <b/>
        <sz val="10"/>
        <color rgb="FF0000FF"/>
        <rFont val="Cambria"/>
        <family val="1"/>
        <charset val="204"/>
        <scheme val="major"/>
      </rPr>
      <t>9ЭК.010.1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(1200х300х4)</t>
    </r>
  </si>
  <si>
    <r>
      <rPr>
        <b/>
        <sz val="10"/>
        <color rgb="FF0000FF"/>
        <rFont val="Cambria"/>
        <family val="1"/>
        <charset val="204"/>
        <scheme val="major"/>
      </rPr>
      <t>9ЭК.007.1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(1200х300х16)</t>
    </r>
  </si>
  <si>
    <r>
      <rPr>
        <b/>
        <sz val="10"/>
        <color rgb="FF0000FF"/>
        <rFont val="Cambria"/>
        <family val="1"/>
        <charset val="204"/>
        <scheme val="major"/>
      </rPr>
      <t>9ЭК.020.1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(1400х300х4)</t>
    </r>
  </si>
  <si>
    <r>
      <rPr>
        <b/>
        <sz val="10"/>
        <color rgb="FF0000FF"/>
        <rFont val="Cambria"/>
        <family val="1"/>
        <charset val="204"/>
        <scheme val="major"/>
      </rPr>
      <t>9ЭК.008.1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(1400х300х16)</t>
    </r>
  </si>
  <si>
    <r>
      <rPr>
        <b/>
        <sz val="10"/>
        <color rgb="FF0000FF"/>
        <rFont val="Cambria"/>
        <family val="1"/>
        <charset val="204"/>
        <scheme val="major"/>
      </rPr>
      <t>9ЭК.030.1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(1600х300х4)</t>
    </r>
  </si>
  <si>
    <r>
      <rPr>
        <b/>
        <sz val="10"/>
        <color rgb="FF0000FF"/>
        <rFont val="Cambria"/>
        <family val="1"/>
        <charset val="204"/>
        <scheme val="major"/>
      </rPr>
      <t>9ЭК.009.1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(1600х300х16)</t>
    </r>
  </si>
  <si>
    <r>
      <rPr>
        <b/>
        <sz val="10"/>
        <color rgb="FF0000FF"/>
        <rFont val="Cambria"/>
        <family val="1"/>
        <charset val="204"/>
        <scheme val="major"/>
      </rPr>
      <t>ЭМК.800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(800х400х20)</t>
    </r>
  </si>
  <si>
    <r>
      <rPr>
        <b/>
        <sz val="10"/>
        <color rgb="FF0000FF"/>
        <rFont val="Cambria"/>
        <family val="1"/>
        <charset val="204"/>
        <scheme val="major"/>
      </rPr>
      <t>9ЭК.150.1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(1000х400х4)</t>
    </r>
  </si>
  <si>
    <r>
      <rPr>
        <b/>
        <sz val="10"/>
        <color rgb="FF0000FF"/>
        <rFont val="Cambria"/>
        <family val="1"/>
        <charset val="204"/>
        <scheme val="major"/>
      </rPr>
      <t>9ЭК.406.1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(1000х400х16)</t>
    </r>
  </si>
  <si>
    <r>
      <rPr>
        <b/>
        <sz val="10"/>
        <color rgb="FF0000FF"/>
        <rFont val="Cambria"/>
        <family val="1"/>
        <charset val="204"/>
        <scheme val="major"/>
      </rPr>
      <t>ЭМК.1000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(1000х400х20)</t>
    </r>
  </si>
  <si>
    <r>
      <rPr>
        <b/>
        <sz val="10"/>
        <color rgb="FF0000FF"/>
        <rFont val="Cambria"/>
        <family val="1"/>
        <charset val="204"/>
        <scheme val="major"/>
      </rPr>
      <t>9ЭК.110.1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(1200х400х4)</t>
    </r>
  </si>
  <si>
    <r>
      <rPr>
        <b/>
        <sz val="10"/>
        <color rgb="FF0000FF"/>
        <rFont val="Cambria"/>
        <family val="1"/>
        <charset val="204"/>
        <scheme val="major"/>
      </rPr>
      <t>9ЭК.407.1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(1200х400х16)</t>
    </r>
  </si>
  <si>
    <r>
      <rPr>
        <b/>
        <sz val="10"/>
        <color rgb="FF0000FF"/>
        <rFont val="Cambria"/>
        <family val="1"/>
        <charset val="204"/>
        <scheme val="major"/>
      </rPr>
      <t>ЭМК.1200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(1200х400х20)</t>
    </r>
  </si>
  <si>
    <r>
      <rPr>
        <b/>
        <sz val="10"/>
        <color rgb="FF0000FF"/>
        <rFont val="Cambria"/>
        <family val="1"/>
        <charset val="204"/>
        <scheme val="major"/>
      </rPr>
      <t>9ЭК.120.1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(1400х400х4)</t>
    </r>
  </si>
  <si>
    <r>
      <rPr>
        <b/>
        <sz val="10"/>
        <color rgb="FF0000FF"/>
        <rFont val="Cambria"/>
        <family val="1"/>
        <charset val="204"/>
        <scheme val="major"/>
      </rPr>
      <t>9ЭК.408.1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(1400х400х16)</t>
    </r>
  </si>
  <si>
    <r>
      <rPr>
        <b/>
        <sz val="10"/>
        <color rgb="FF0000FF"/>
        <rFont val="Cambria"/>
        <family val="1"/>
        <charset val="204"/>
        <scheme val="major"/>
      </rPr>
      <t>ЭМК.1400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(1400х400х20)</t>
    </r>
  </si>
  <si>
    <r>
      <rPr>
        <b/>
        <sz val="10"/>
        <color rgb="FF0000FF"/>
        <rFont val="Cambria"/>
        <family val="1"/>
        <charset val="204"/>
        <scheme val="major"/>
      </rPr>
      <t>9ЭК.130.1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(1600х400х4)</t>
    </r>
  </si>
  <si>
    <r>
      <rPr>
        <b/>
        <sz val="10"/>
        <color rgb="FF0000FF"/>
        <rFont val="Cambria"/>
        <family val="1"/>
        <charset val="204"/>
        <scheme val="major"/>
      </rPr>
      <t>9ЭК.409.1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(1600х300х16)</t>
    </r>
  </si>
  <si>
    <r>
      <rPr>
        <b/>
        <sz val="10"/>
        <color rgb="FF0000FF"/>
        <rFont val="Cambria"/>
        <family val="1"/>
        <charset val="204"/>
        <scheme val="major"/>
      </rPr>
      <t>ЭМК.1600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(1600х400х20)</t>
    </r>
  </si>
  <si>
    <r>
      <rPr>
        <b/>
        <sz val="16"/>
        <color rgb="FF0000FF"/>
        <rFont val="Cambria"/>
        <family val="1"/>
        <charset val="204"/>
        <scheme val="major"/>
      </rPr>
      <t>СПС.979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</si>
  <si>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СПС.974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</si>
  <si>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СПС.975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</si>
  <si>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СПС.989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</si>
  <si>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СПС.984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</si>
  <si>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СПС.985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</si>
  <si>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СПН-О.979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</si>
  <si>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СПН-О.974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</si>
  <si>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СПН-О.975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</si>
  <si>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СПН-О.989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</si>
  <si>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СПН-О.984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</si>
  <si>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СПН-О.985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</si>
  <si>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СТБ-О.978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(1200х1435х750)</t>
    </r>
  </si>
  <si>
    <r>
      <rPr>
        <b/>
        <sz val="16"/>
        <color rgb="FF0000FF"/>
        <rFont val="Cambria"/>
        <family val="1"/>
        <charset val="204"/>
        <scheme val="major"/>
      </rPr>
      <t>СТБД-О.978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(2400х1435х750)</t>
    </r>
  </si>
  <si>
    <r>
      <rPr>
        <b/>
        <sz val="16"/>
        <color rgb="FF0000FF"/>
        <rFont val="Cambria"/>
        <family val="1"/>
        <charset val="204"/>
        <scheme val="major"/>
      </rPr>
      <t>СДТ-О.974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</si>
  <si>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СДТЛ-О.988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(2400х800х750)</t>
    </r>
  </si>
  <si>
    <r>
      <rPr>
        <b/>
        <sz val="16"/>
        <color rgb="FF0000FF"/>
        <rFont val="Cambria"/>
        <family val="1"/>
        <charset val="204"/>
        <scheme val="major"/>
      </rPr>
      <t>СТБ-О.979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(1400х1435х750)</t>
    </r>
  </si>
  <si>
    <r>
      <rPr>
        <b/>
        <sz val="16"/>
        <color rgb="FF0000FF"/>
        <rFont val="Cambria"/>
        <family val="1"/>
        <charset val="204"/>
        <scheme val="major"/>
      </rPr>
      <t>СТБД-О.979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(2800х1435х750)</t>
    </r>
  </si>
  <si>
    <r>
      <rPr>
        <b/>
        <sz val="16"/>
        <color rgb="FF0000FF"/>
        <rFont val="Cambria"/>
        <family val="1"/>
        <charset val="204"/>
        <scheme val="major"/>
      </rPr>
      <t>СДТ-О.989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</si>
  <si>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СДТЛ-О.989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(2800х800х750)</t>
    </r>
  </si>
  <si>
    <r>
      <rPr>
        <b/>
        <sz val="16"/>
        <color rgb="FF0000FF"/>
        <rFont val="Cambria"/>
        <family val="1"/>
        <charset val="204"/>
        <scheme val="major"/>
      </rPr>
      <t>СТБ-О.974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(1600х1435х750)</t>
    </r>
  </si>
  <si>
    <r>
      <rPr>
        <b/>
        <sz val="16"/>
        <color rgb="FF0000FF"/>
        <rFont val="Cambria"/>
        <family val="1"/>
        <charset val="204"/>
        <scheme val="major"/>
      </rPr>
      <t>СТБД-О.974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(3200х1435х750)</t>
    </r>
  </si>
  <si>
    <r>
      <rPr>
        <b/>
        <sz val="16"/>
        <color rgb="FF0000FF"/>
        <rFont val="Cambria"/>
        <family val="1"/>
        <charset val="204"/>
        <scheme val="major"/>
      </rPr>
      <t>СДТ-О.984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</si>
  <si>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СДТЛ-О.984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(3200х800х750)</t>
    </r>
  </si>
  <si>
    <r>
      <rPr>
        <b/>
        <sz val="16"/>
        <color rgb="FF0000FF"/>
        <rFont val="Cambria"/>
        <family val="1"/>
        <charset val="204"/>
        <scheme val="major"/>
      </rPr>
      <t>СТБ-О.988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(1200х1635х750)</t>
    </r>
  </si>
  <si>
    <r>
      <rPr>
        <b/>
        <sz val="16"/>
        <color rgb="FF0000FF"/>
        <rFont val="Cambria"/>
        <family val="1"/>
        <charset val="204"/>
        <scheme val="major"/>
      </rPr>
      <t>СТБД-О.988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(2400х1635х750)</t>
    </r>
  </si>
  <si>
    <r>
      <rPr>
        <b/>
        <sz val="16"/>
        <color rgb="FF0000FF"/>
        <rFont val="Cambria"/>
        <family val="1"/>
        <charset val="204"/>
        <scheme val="major"/>
      </rPr>
      <t>СДТ-О.985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</si>
  <si>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СДТЛ-О.985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(3600х800х750)</t>
    </r>
  </si>
  <si>
    <r>
      <rPr>
        <b/>
        <sz val="16"/>
        <color rgb="FF0000FF"/>
        <rFont val="Cambria"/>
        <family val="1"/>
        <charset val="204"/>
        <scheme val="major"/>
      </rPr>
      <t>СТБ-О.989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(1400х1635х750)</t>
    </r>
  </si>
  <si>
    <r>
      <rPr>
        <b/>
        <sz val="16"/>
        <color rgb="FF0000FF"/>
        <rFont val="Cambria"/>
        <family val="1"/>
        <charset val="204"/>
        <scheme val="major"/>
      </rPr>
      <t>СТБД-О.989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(2800х1635х750)</t>
    </r>
  </si>
  <si>
    <r>
      <rPr>
        <b/>
        <sz val="16"/>
        <color rgb="FF0000FF"/>
        <rFont val="Cambria"/>
        <family val="1"/>
        <charset val="204"/>
        <scheme val="major"/>
      </rPr>
      <t>СДТ-О.994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(1600х900х750)</t>
    </r>
  </si>
  <si>
    <r>
      <rPr>
        <b/>
        <sz val="16"/>
        <color rgb="FF0000FF"/>
        <rFont val="Cambria"/>
        <family val="1"/>
        <charset val="204"/>
        <scheme val="major"/>
      </rPr>
      <t>СДТЛ-О.994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(3200х900х750)</t>
    </r>
  </si>
  <si>
    <r>
      <rPr>
        <b/>
        <sz val="16"/>
        <color rgb="FF0000FF"/>
        <rFont val="Cambria"/>
        <family val="1"/>
        <charset val="204"/>
        <scheme val="major"/>
      </rPr>
      <t>СТБ-О.984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(1600х1635х750)</t>
    </r>
  </si>
  <si>
    <r>
      <rPr>
        <b/>
        <sz val="16"/>
        <color rgb="FF0000FF"/>
        <rFont val="Cambria"/>
        <family val="1"/>
        <charset val="204"/>
        <scheme val="major"/>
      </rPr>
      <t>СТБД-О.984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(3200х1635х750)</t>
    </r>
  </si>
  <si>
    <r>
      <rPr>
        <b/>
        <sz val="16"/>
        <color rgb="FF0000FF"/>
        <rFont val="Cambria"/>
        <family val="1"/>
        <charset val="204"/>
        <scheme val="major"/>
      </rPr>
      <t>СДТ-О.995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(1800х900х750)</t>
    </r>
  </si>
  <si>
    <r>
      <rPr>
        <b/>
        <sz val="16"/>
        <color rgb="FF0000FF"/>
        <rFont val="Cambria"/>
        <family val="1"/>
        <charset val="204"/>
        <scheme val="major"/>
      </rPr>
      <t>СДТЛ-О.995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(3600х900х750)</t>
    </r>
  </si>
  <si>
    <r>
      <rPr>
        <b/>
        <sz val="16"/>
        <color rgb="FF0000FF"/>
        <rFont val="Cambria"/>
        <family val="1"/>
        <charset val="204"/>
        <scheme val="major"/>
      </rPr>
      <t>СДТЛ-О.978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(2400х700х750)</t>
    </r>
  </si>
  <si>
    <r>
      <rPr>
        <b/>
        <sz val="16"/>
        <color rgb="FF0000FF"/>
        <rFont val="Cambria"/>
        <family val="1"/>
        <charset val="204"/>
        <scheme val="major"/>
      </rPr>
      <t>СДТ-О.978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(1200х700х750)</t>
    </r>
  </si>
  <si>
    <r>
      <rPr>
        <b/>
        <sz val="16"/>
        <color rgb="FF0000FF"/>
        <rFont val="Cambria"/>
        <family val="1"/>
        <charset val="204"/>
        <scheme val="major"/>
      </rPr>
      <t>СДТЛ-О.979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(2800х700х750)</t>
    </r>
  </si>
  <si>
    <r>
      <rPr>
        <b/>
        <sz val="16"/>
        <color rgb="FF0000FF"/>
        <rFont val="Cambria"/>
        <family val="1"/>
        <charset val="204"/>
        <scheme val="major"/>
      </rPr>
      <t>СДТ-О.979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</si>
  <si>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СДТЛ-О.974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(3200х700х750)</t>
    </r>
  </si>
  <si>
    <r>
      <rPr>
        <b/>
        <sz val="16"/>
        <color rgb="FF0000FF"/>
        <rFont val="Cambria"/>
        <family val="1"/>
        <charset val="204"/>
        <scheme val="major"/>
      </rPr>
      <t>БП-О.008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(1200х700х750)</t>
    </r>
  </si>
  <si>
    <r>
      <rPr>
        <b/>
        <sz val="16"/>
        <color rgb="FF0000FF"/>
        <rFont val="Cambria"/>
        <family val="1"/>
        <charset val="204"/>
        <scheme val="major"/>
      </rPr>
      <t>БП-О.009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</si>
  <si>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СПГ-О.938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(1800х1000х750)</t>
    </r>
  </si>
  <si>
    <r>
      <rPr>
        <b/>
        <sz val="16"/>
        <color rgb="FF0000FF"/>
        <rFont val="Cambria"/>
        <family val="1"/>
        <charset val="204"/>
        <scheme val="major"/>
      </rPr>
      <t>СПГ-О.939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(2200х1000х750)</t>
    </r>
  </si>
  <si>
    <r>
      <rPr>
        <b/>
        <sz val="16"/>
        <color rgb="FF0000FF"/>
        <rFont val="Cambria"/>
        <family val="1"/>
        <charset val="204"/>
        <scheme val="major"/>
      </rPr>
      <t>БП-О.004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</si>
  <si>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СПГН-О.926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(1200х1200х750)</t>
    </r>
  </si>
  <si>
    <r>
      <rPr>
        <b/>
        <sz val="16"/>
        <color rgb="FF0000FF"/>
        <rFont val="Cambria"/>
        <family val="1"/>
        <charset val="204"/>
        <scheme val="major"/>
      </rPr>
      <t>СПГС-О.926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(1200х1200х750)</t>
    </r>
  </si>
  <si>
    <r>
      <rPr>
        <b/>
        <sz val="16"/>
        <color rgb="FF0000FF"/>
        <rFont val="Cambria"/>
        <family val="1"/>
        <charset val="204"/>
        <scheme val="major"/>
      </rPr>
      <t>СПГК-О.926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(1200х1200х750)</t>
    </r>
  </si>
  <si>
    <r>
      <rPr>
        <b/>
        <sz val="16"/>
        <color rgb="FF0000FF"/>
        <rFont val="Cambria"/>
        <family val="1"/>
        <charset val="204"/>
        <scheme val="major"/>
      </rPr>
      <t>СПГН-О.927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(1400х1200х750)</t>
    </r>
  </si>
  <si>
    <r>
      <rPr>
        <b/>
        <sz val="16"/>
        <color rgb="FF0000FF"/>
        <rFont val="Cambria"/>
        <family val="1"/>
        <charset val="204"/>
        <scheme val="major"/>
      </rPr>
      <t>СПГС-О.927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(1400х1200х750)</t>
    </r>
  </si>
  <si>
    <r>
      <rPr>
        <b/>
        <sz val="16"/>
        <color rgb="FF0000FF"/>
        <rFont val="Cambria"/>
        <family val="1"/>
        <charset val="204"/>
        <scheme val="major"/>
      </rPr>
      <t>СПГК-О.927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(1400х1200х750)</t>
    </r>
  </si>
  <si>
    <r>
      <rPr>
        <b/>
        <sz val="16"/>
        <color rgb="FF0000FF"/>
        <rFont val="Cambria"/>
        <family val="1"/>
        <charset val="204"/>
        <scheme val="major"/>
      </rPr>
      <t>СПГН-О.928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(1600х1200х750)</t>
    </r>
  </si>
  <si>
    <r>
      <rPr>
        <b/>
        <sz val="16"/>
        <color rgb="FF0000FF"/>
        <rFont val="Cambria"/>
        <family val="1"/>
        <charset val="204"/>
        <scheme val="major"/>
      </rPr>
      <t>СПГС-О.928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(1600х1200х750)</t>
    </r>
  </si>
  <si>
    <r>
      <rPr>
        <b/>
        <sz val="16"/>
        <color rgb="FF0000FF"/>
        <rFont val="Cambria"/>
        <family val="1"/>
        <charset val="204"/>
        <scheme val="major"/>
      </rPr>
      <t>СПГК-О.928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(1600х1200х750)</t>
    </r>
  </si>
  <si>
    <r>
      <rPr>
        <b/>
        <sz val="16"/>
        <color rgb="FF0000FF"/>
        <rFont val="Cambria"/>
        <family val="1"/>
        <charset val="204"/>
        <scheme val="major"/>
      </rPr>
      <t>СТЛ-О.979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</si>
  <si>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СТП-О.979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</si>
  <si>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СТЛ-О.974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</si>
  <si>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СТП-О.974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</si>
  <si>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СТЛ-О.975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</si>
  <si>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СТП-О.975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</si>
  <si>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СТЛ-О.989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</si>
  <si>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СТП-О.989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</si>
  <si>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СТН-О.979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</si>
  <si>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СТС.979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</si>
  <si>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СТЛ-О.984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</si>
  <si>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СТП-О.984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</si>
  <si>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СТН-О.974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</si>
  <si>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СТС.974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</si>
  <si>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СТЛ-О.985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</si>
  <si>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СТП-О.985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</si>
  <si>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СТН-О.975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</si>
  <si>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СТС.975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</si>
  <si>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СТЛ-О.994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(1600х900х750)</t>
    </r>
  </si>
  <si>
    <r>
      <rPr>
        <b/>
        <sz val="16"/>
        <color rgb="FF0000FF"/>
        <rFont val="Cambria"/>
        <family val="1"/>
        <charset val="204"/>
        <scheme val="major"/>
      </rPr>
      <t>СТП-О.994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(1600х900х750)</t>
    </r>
  </si>
  <si>
    <r>
      <rPr>
        <b/>
        <sz val="16"/>
        <color rgb="FF0000FF"/>
        <rFont val="Cambria"/>
        <family val="1"/>
        <charset val="204"/>
        <scheme val="major"/>
      </rPr>
      <t>СТН-О.989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</si>
  <si>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СТС.989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</si>
  <si>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СТЛ-О.995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(1800х900х750)</t>
    </r>
  </si>
  <si>
    <r>
      <rPr>
        <b/>
        <sz val="16"/>
        <color rgb="FF0000FF"/>
        <rFont val="Cambria"/>
        <family val="1"/>
        <charset val="204"/>
        <scheme val="major"/>
      </rPr>
      <t>СТП-О.995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(1800х900х750)</t>
    </r>
  </si>
  <si>
    <r>
      <rPr>
        <b/>
        <sz val="16"/>
        <color rgb="FF0000FF"/>
        <rFont val="Cambria"/>
        <family val="1"/>
        <charset val="204"/>
        <scheme val="major"/>
      </rPr>
      <t>СТН-О.984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</si>
  <si>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СТС.984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</si>
  <si>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СТЛ-О.996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(2000х900х750)</t>
    </r>
  </si>
  <si>
    <r>
      <rPr>
        <b/>
        <sz val="16"/>
        <color rgb="FF0000FF"/>
        <rFont val="Cambria"/>
        <family val="1"/>
        <charset val="204"/>
        <scheme val="major"/>
      </rPr>
      <t>СТП-О.996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(2000х900х750)</t>
    </r>
  </si>
  <si>
    <r>
      <rPr>
        <b/>
        <sz val="16"/>
        <color rgb="FF0000FF"/>
        <rFont val="Cambria"/>
        <family val="1"/>
        <charset val="204"/>
        <scheme val="major"/>
      </rPr>
      <t>СТН-О.985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</si>
  <si>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СТС.985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</si>
  <si>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СП-О.979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</si>
  <si>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СП-О.974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</si>
  <si>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СП-О.975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</si>
  <si>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СП-О.989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</si>
  <si>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СП-О.984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</si>
  <si>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СП-О.985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</si>
  <si>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СП-О.994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(1600х900х750)</t>
    </r>
  </si>
  <si>
    <r>
      <rPr>
        <b/>
        <sz val="16"/>
        <color rgb="FF0000FF"/>
        <rFont val="Cambria"/>
        <family val="1"/>
        <charset val="204"/>
        <scheme val="major"/>
      </rPr>
      <t>СП-О.995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(1800х900х750)</t>
    </r>
  </si>
  <si>
    <r>
      <rPr>
        <b/>
        <sz val="16"/>
        <color rgb="FF0000FF"/>
        <rFont val="Cambria"/>
        <family val="1"/>
        <charset val="204"/>
        <scheme val="major"/>
      </rPr>
      <t>СП-О.996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(2000х900х750)</t>
    </r>
  </si>
  <si>
    <r>
      <rPr>
        <b/>
        <sz val="16"/>
        <color rgb="FF0000FF"/>
        <rFont val="Cambria"/>
        <family val="1"/>
        <charset val="204"/>
        <scheme val="major"/>
      </rPr>
      <t>СРП-П.008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(1200х700х750)</t>
    </r>
  </si>
  <si>
    <r>
      <rPr>
        <b/>
        <sz val="16"/>
        <color rgb="FF0000FF"/>
        <rFont val="Cambria"/>
        <family val="1"/>
        <charset val="204"/>
        <scheme val="major"/>
      </rPr>
      <t>СРП-П.009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</si>
  <si>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СРП-П.004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</si>
  <si>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СЛН-П.978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(1200х700х750)</t>
    </r>
  </si>
  <si>
    <r>
      <rPr>
        <b/>
        <sz val="16"/>
        <color rgb="FF0000FF"/>
        <rFont val="Cambria"/>
        <family val="1"/>
        <charset val="204"/>
        <scheme val="major"/>
      </rPr>
      <t>СЛС-П.978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(1200х700х750)</t>
    </r>
  </si>
  <si>
    <r>
      <rPr>
        <b/>
        <sz val="16"/>
        <color rgb="FF0000FF"/>
        <rFont val="Cambria"/>
        <family val="1"/>
        <charset val="204"/>
        <scheme val="major"/>
      </rPr>
      <t>СЛК-П.978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(1200х700х750)</t>
    </r>
  </si>
  <si>
    <r>
      <rPr>
        <b/>
        <sz val="16"/>
        <color rgb="FF0000FF"/>
        <rFont val="Cambria"/>
        <family val="1"/>
        <charset val="204"/>
        <scheme val="major"/>
      </rPr>
      <t>СРП-П.008.1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(1200х800х750)</t>
    </r>
  </si>
  <si>
    <r>
      <rPr>
        <b/>
        <sz val="16"/>
        <color rgb="FF0000FF"/>
        <rFont val="Cambria"/>
        <family val="1"/>
        <charset val="204"/>
        <scheme val="major"/>
      </rPr>
      <t>СЛН-П.979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</si>
  <si>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СЛС-П.979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</si>
  <si>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СЛК-П.979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</si>
  <si>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СРП-П.009.1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</si>
  <si>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СЛН-П.974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</si>
  <si>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СЛС-П.974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</si>
  <si>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СЛК-П.974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</si>
  <si>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СРП-П.004.1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</si>
  <si>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СЛН-П.975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</si>
  <si>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СЛС-П.975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</si>
  <si>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СЛК-П.975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</si>
  <si>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СРП-П.005.1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</si>
  <si>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СЛН-П.988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(1200х800х750)</t>
    </r>
  </si>
  <si>
    <r>
      <rPr>
        <b/>
        <sz val="16"/>
        <color rgb="FF0000FF"/>
        <rFont val="Cambria"/>
        <family val="1"/>
        <charset val="204"/>
        <scheme val="major"/>
      </rPr>
      <t>СЛС-П.988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(1200х800х750)</t>
    </r>
  </si>
  <si>
    <r>
      <rPr>
        <b/>
        <sz val="16"/>
        <color rgb="FF0000FF"/>
        <rFont val="Cambria"/>
        <family val="1"/>
        <charset val="204"/>
        <scheme val="major"/>
      </rPr>
      <t>СЛК-П.988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(1200х800х750)</t>
    </r>
  </si>
  <si>
    <r>
      <rPr>
        <b/>
        <sz val="16"/>
        <color rgb="FF0000FF"/>
        <rFont val="Cambria"/>
        <family val="1"/>
        <charset val="204"/>
        <scheme val="major"/>
      </rPr>
      <t>СРП-П.004.2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(1600х900х750)</t>
    </r>
  </si>
  <si>
    <r>
      <rPr>
        <b/>
        <sz val="16"/>
        <color rgb="FF0000FF"/>
        <rFont val="Cambria"/>
        <family val="1"/>
        <charset val="204"/>
        <scheme val="major"/>
      </rPr>
      <t>СЛН-П.989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</si>
  <si>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СЛС-П.989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</si>
  <si>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СЛК-П.989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</si>
  <si>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СРП-П.005.2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(1800х900х750)</t>
    </r>
  </si>
  <si>
    <r>
      <rPr>
        <b/>
        <sz val="16"/>
        <color rgb="FF0000FF"/>
        <rFont val="Cambria"/>
        <family val="1"/>
        <charset val="204"/>
        <scheme val="major"/>
      </rPr>
      <t>СЛН-П.984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</si>
  <si>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СЛС-П.984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</si>
  <si>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СЛК-П.984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</si>
  <si>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СРП-П.006.2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(2000х900х750)</t>
    </r>
  </si>
  <si>
    <r>
      <rPr>
        <b/>
        <sz val="16"/>
        <color rgb="FF0000FF"/>
        <rFont val="Cambria"/>
        <family val="1"/>
        <charset val="204"/>
        <scheme val="major"/>
      </rPr>
      <t>СЛН-П.985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</si>
  <si>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СЛС-П.985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</si>
  <si>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СЛК-П.985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</si>
  <si>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СБД-П.978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(1200х1435х750)</t>
    </r>
  </si>
  <si>
    <r>
      <rPr>
        <b/>
        <sz val="16"/>
        <color rgb="FF0000FF"/>
        <rFont val="Cambria"/>
        <family val="1"/>
        <charset val="204"/>
        <scheme val="major"/>
      </rPr>
      <t>СБДН-П.978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(1200х1435х750)</t>
    </r>
  </si>
  <si>
    <r>
      <rPr>
        <b/>
        <sz val="16"/>
        <color rgb="FF0000FF"/>
        <rFont val="Cambria"/>
        <family val="1"/>
        <charset val="204"/>
        <scheme val="major"/>
      </rPr>
      <t>СБДС-П.978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(1200х1435х750)</t>
    </r>
  </si>
  <si>
    <r>
      <rPr>
        <b/>
        <sz val="16"/>
        <color rgb="FF0000FF"/>
        <rFont val="Cambria"/>
        <family val="1"/>
        <charset val="204"/>
        <scheme val="major"/>
      </rPr>
      <t>СБДК-П.978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(1200х1435х750)</t>
    </r>
  </si>
  <si>
    <r>
      <rPr>
        <b/>
        <sz val="16"/>
        <color rgb="FF0000FF"/>
        <rFont val="Cambria"/>
        <family val="1"/>
        <charset val="204"/>
        <scheme val="major"/>
      </rPr>
      <t>СБД-П.979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(1400х1435х750)</t>
    </r>
  </si>
  <si>
    <r>
      <rPr>
        <b/>
        <sz val="16"/>
        <color rgb="FF0000FF"/>
        <rFont val="Cambria"/>
        <family val="1"/>
        <charset val="204"/>
        <scheme val="major"/>
      </rPr>
      <t>СБДН-П.979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(1400х1435х750)</t>
    </r>
  </si>
  <si>
    <r>
      <rPr>
        <b/>
        <sz val="16"/>
        <color rgb="FF0000FF"/>
        <rFont val="Cambria"/>
        <family val="1"/>
        <charset val="204"/>
        <scheme val="major"/>
      </rPr>
      <t>СБДС-П.979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(1400х1435х750)</t>
    </r>
  </si>
  <si>
    <r>
      <rPr>
        <b/>
        <sz val="16"/>
        <color rgb="FF0000FF"/>
        <rFont val="Cambria"/>
        <family val="1"/>
        <charset val="204"/>
        <scheme val="major"/>
      </rPr>
      <t>СБДК-П.979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(1400х1435х750)</t>
    </r>
  </si>
  <si>
    <r>
      <rPr>
        <b/>
        <sz val="16"/>
        <color rgb="FF0000FF"/>
        <rFont val="Cambria"/>
        <family val="1"/>
        <charset val="204"/>
        <scheme val="major"/>
      </rPr>
      <t>СБД-П.974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(1600х1435х750)</t>
    </r>
  </si>
  <si>
    <r>
      <rPr>
        <b/>
        <sz val="16"/>
        <color rgb="FF0000FF"/>
        <rFont val="Cambria"/>
        <family val="1"/>
        <charset val="204"/>
        <scheme val="major"/>
      </rPr>
      <t>СБДН-П.974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(1600х1435х750)</t>
    </r>
  </si>
  <si>
    <r>
      <rPr>
        <b/>
        <sz val="16"/>
        <color rgb="FF0000FF"/>
        <rFont val="Cambria"/>
        <family val="1"/>
        <charset val="204"/>
        <scheme val="major"/>
      </rPr>
      <t>СБДС-П.974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(1600х1435х750)</t>
    </r>
  </si>
  <si>
    <r>
      <rPr>
        <b/>
        <sz val="16"/>
        <color rgb="FF0000FF"/>
        <rFont val="Cambria"/>
        <family val="1"/>
        <charset val="204"/>
        <scheme val="major"/>
      </rPr>
      <t>СБДК-П.974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(1600х1435х750)</t>
    </r>
  </si>
  <si>
    <r>
      <rPr>
        <b/>
        <sz val="16"/>
        <color rgb="FF0000FF"/>
        <rFont val="Cambria"/>
        <family val="1"/>
        <charset val="204"/>
        <scheme val="major"/>
      </rPr>
      <t>СБД-П.975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(1800х1435х750)</t>
    </r>
  </si>
  <si>
    <r>
      <rPr>
        <b/>
        <sz val="16"/>
        <color rgb="FF0000FF"/>
        <rFont val="Cambria"/>
        <family val="1"/>
        <charset val="204"/>
        <scheme val="major"/>
      </rPr>
      <t>СБДН-П.975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(1800х1435х750)</t>
    </r>
  </si>
  <si>
    <r>
      <rPr>
        <b/>
        <sz val="16"/>
        <color rgb="FF0000FF"/>
        <rFont val="Cambria"/>
        <family val="1"/>
        <charset val="204"/>
        <scheme val="major"/>
      </rPr>
      <t>СБДС-П.975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(1800х1435х750)</t>
    </r>
  </si>
  <si>
    <r>
      <rPr>
        <b/>
        <sz val="16"/>
        <color rgb="FF0000FF"/>
        <rFont val="Cambria"/>
        <family val="1"/>
        <charset val="204"/>
        <scheme val="major"/>
      </rPr>
      <t>СБДК-П.975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(1800х1435х750)</t>
    </r>
  </si>
  <si>
    <r>
      <rPr>
        <b/>
        <sz val="16"/>
        <color rgb="FF0000FF"/>
        <rFont val="Cambria"/>
        <family val="1"/>
        <charset val="204"/>
        <scheme val="major"/>
      </rPr>
      <t>СБД-П.988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(1200х1635х750)</t>
    </r>
  </si>
  <si>
    <r>
      <rPr>
        <b/>
        <sz val="16"/>
        <color rgb="FF0000FF"/>
        <rFont val="Cambria"/>
        <family val="1"/>
        <charset val="204"/>
        <scheme val="major"/>
      </rPr>
      <t>СБДН-П.988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(1200х1635х750)</t>
    </r>
  </si>
  <si>
    <r>
      <rPr>
        <b/>
        <sz val="16"/>
        <color rgb="FF0000FF"/>
        <rFont val="Cambria"/>
        <family val="1"/>
        <charset val="204"/>
        <scheme val="major"/>
      </rPr>
      <t>СБДС-П.988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(1200х1635х750)</t>
    </r>
  </si>
  <si>
    <r>
      <rPr>
        <b/>
        <sz val="16"/>
        <color rgb="FF0000FF"/>
        <rFont val="Cambria"/>
        <family val="1"/>
        <charset val="204"/>
        <scheme val="major"/>
      </rPr>
      <t>СБДК-П.988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(1200х1635х750)</t>
    </r>
  </si>
  <si>
    <r>
      <rPr>
        <b/>
        <sz val="16"/>
        <color rgb="FF0000FF"/>
        <rFont val="Cambria"/>
        <family val="1"/>
        <charset val="204"/>
        <scheme val="major"/>
      </rPr>
      <t>СБД-П.989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(1400х1635х750)</t>
    </r>
  </si>
  <si>
    <r>
      <rPr>
        <b/>
        <sz val="16"/>
        <color rgb="FF0000FF"/>
        <rFont val="Cambria"/>
        <family val="1"/>
        <charset val="204"/>
        <scheme val="major"/>
      </rPr>
      <t>СБДН-П.989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(1400х1635х750)</t>
    </r>
  </si>
  <si>
    <r>
      <rPr>
        <b/>
        <sz val="16"/>
        <color rgb="FF0000FF"/>
        <rFont val="Cambria"/>
        <family val="1"/>
        <charset val="204"/>
        <scheme val="major"/>
      </rPr>
      <t>СБДС-П.989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(1400х1635х750)</t>
    </r>
  </si>
  <si>
    <r>
      <rPr>
        <b/>
        <sz val="16"/>
        <color rgb="FF0000FF"/>
        <rFont val="Cambria"/>
        <family val="1"/>
        <charset val="204"/>
        <scheme val="major"/>
      </rPr>
      <t>СБДК-П.989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(1400х1635х750)</t>
    </r>
  </si>
  <si>
    <r>
      <rPr>
        <b/>
        <sz val="16"/>
        <color rgb="FF0000FF"/>
        <rFont val="Cambria"/>
        <family val="1"/>
        <charset val="204"/>
        <scheme val="major"/>
      </rPr>
      <t>СБД-П.984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(1600х1635х750)</t>
    </r>
  </si>
  <si>
    <r>
      <rPr>
        <b/>
        <sz val="16"/>
        <color rgb="FF0000FF"/>
        <rFont val="Cambria"/>
        <family val="1"/>
        <charset val="204"/>
        <scheme val="major"/>
      </rPr>
      <t>СБДН-П.984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(1600х1635х750)</t>
    </r>
  </si>
  <si>
    <r>
      <rPr>
        <b/>
        <sz val="16"/>
        <color rgb="FF0000FF"/>
        <rFont val="Cambria"/>
        <family val="1"/>
        <charset val="204"/>
        <scheme val="major"/>
      </rPr>
      <t>СБДС-П.984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(1600х1635х750)</t>
    </r>
  </si>
  <si>
    <r>
      <rPr>
        <b/>
        <sz val="16"/>
        <color rgb="FF0000FF"/>
        <rFont val="Cambria"/>
        <family val="1"/>
        <charset val="204"/>
        <scheme val="major"/>
      </rPr>
      <t>СБДК-П.984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(1600х1635х750)</t>
    </r>
  </si>
  <si>
    <r>
      <rPr>
        <b/>
        <sz val="16"/>
        <color rgb="FF0000FF"/>
        <rFont val="Cambria"/>
        <family val="1"/>
        <charset val="204"/>
        <scheme val="major"/>
      </rPr>
      <t>СБД-П.985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(1800х1635х750)</t>
    </r>
  </si>
  <si>
    <r>
      <rPr>
        <b/>
        <sz val="16"/>
        <color rgb="FF0000FF"/>
        <rFont val="Cambria"/>
        <family val="1"/>
        <charset val="204"/>
        <scheme val="major"/>
      </rPr>
      <t>СБДН-П.985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(1800х1635х750)</t>
    </r>
  </si>
  <si>
    <r>
      <rPr>
        <b/>
        <sz val="16"/>
        <color rgb="FF0000FF"/>
        <rFont val="Cambria"/>
        <family val="1"/>
        <charset val="204"/>
        <scheme val="major"/>
      </rPr>
      <t>СБДС-П.985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(1800х1635х750)</t>
    </r>
  </si>
  <si>
    <r>
      <rPr>
        <b/>
        <sz val="16"/>
        <color rgb="FF0000FF"/>
        <rFont val="Cambria"/>
        <family val="1"/>
        <charset val="204"/>
        <scheme val="major"/>
      </rPr>
      <t>СБДК-П.985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(1800х1635х750)</t>
    </r>
  </si>
  <si>
    <r>
      <rPr>
        <b/>
        <sz val="16"/>
        <color rgb="FF0000FF"/>
        <rFont val="Cambria"/>
        <family val="1"/>
        <charset val="204"/>
        <scheme val="major"/>
      </rPr>
      <t>СПБ-П.979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(1400х1435х750)</t>
    </r>
  </si>
  <si>
    <r>
      <rPr>
        <b/>
        <sz val="16"/>
        <color rgb="FF0000FF"/>
        <rFont val="Cambria"/>
        <family val="1"/>
        <charset val="204"/>
        <scheme val="major"/>
      </rPr>
      <t>СПБН-П.979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(1400х1435х750)</t>
    </r>
  </si>
  <si>
    <r>
      <rPr>
        <b/>
        <sz val="16"/>
        <color rgb="FF0000FF"/>
        <rFont val="Cambria"/>
        <family val="1"/>
        <charset val="204"/>
        <scheme val="major"/>
      </rPr>
      <t>СПБС.979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(1400х1435х750)</t>
    </r>
  </si>
  <si>
    <r>
      <rPr>
        <b/>
        <sz val="16"/>
        <color rgb="FF0000FF"/>
        <rFont val="Cambria"/>
        <family val="1"/>
        <charset val="204"/>
        <scheme val="major"/>
      </rPr>
      <t>СПБ-П.974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(1600х1435х750)</t>
    </r>
  </si>
  <si>
    <r>
      <rPr>
        <b/>
        <sz val="16"/>
        <color rgb="FF0000FF"/>
        <rFont val="Cambria"/>
        <family val="1"/>
        <charset val="204"/>
        <scheme val="major"/>
      </rPr>
      <t>СПБН-П.974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(1600х1435х750)</t>
    </r>
  </si>
  <si>
    <r>
      <rPr>
        <b/>
        <sz val="16"/>
        <color rgb="FF0000FF"/>
        <rFont val="Cambria"/>
        <family val="1"/>
        <charset val="204"/>
        <scheme val="major"/>
      </rPr>
      <t>СПБС.974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(1600х1435х750)</t>
    </r>
  </si>
  <si>
    <r>
      <rPr>
        <b/>
        <sz val="16"/>
        <color rgb="FF0000FF"/>
        <rFont val="Cambria"/>
        <family val="1"/>
        <charset val="204"/>
        <scheme val="major"/>
      </rPr>
      <t>СПБ-П.975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(1800х1435х750)</t>
    </r>
  </si>
  <si>
    <r>
      <rPr>
        <b/>
        <sz val="16"/>
        <color rgb="FF0000FF"/>
        <rFont val="Cambria"/>
        <family val="1"/>
        <charset val="204"/>
        <scheme val="major"/>
      </rPr>
      <t>СПБН-П.975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(1800х1435х750)</t>
    </r>
  </si>
  <si>
    <r>
      <rPr>
        <b/>
        <sz val="16"/>
        <color rgb="FF0000FF"/>
        <rFont val="Cambria"/>
        <family val="1"/>
        <charset val="204"/>
        <scheme val="major"/>
      </rPr>
      <t>СПБС.975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(1800х1435х750)</t>
    </r>
  </si>
  <si>
    <r>
      <rPr>
        <b/>
        <sz val="16"/>
        <color rgb="FF0000FF"/>
        <rFont val="Cambria"/>
        <family val="1"/>
        <charset val="204"/>
        <scheme val="major"/>
      </rPr>
      <t>СПБ-П.989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(1400х1635х750)</t>
    </r>
  </si>
  <si>
    <r>
      <rPr>
        <b/>
        <sz val="16"/>
        <color rgb="FF0000FF"/>
        <rFont val="Cambria"/>
        <family val="1"/>
        <charset val="204"/>
        <scheme val="major"/>
      </rPr>
      <t>СПБН-П.989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(1400х1635х750)</t>
    </r>
  </si>
  <si>
    <r>
      <rPr>
        <b/>
        <sz val="16"/>
        <color rgb="FF0000FF"/>
        <rFont val="Cambria"/>
        <family val="1"/>
        <charset val="204"/>
        <scheme val="major"/>
      </rPr>
      <t>СПБС.989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(1400х1635х750)</t>
    </r>
  </si>
  <si>
    <r>
      <rPr>
        <b/>
        <sz val="16"/>
        <color rgb="FF0000FF"/>
        <rFont val="Cambria"/>
        <family val="1"/>
        <charset val="204"/>
        <scheme val="major"/>
      </rPr>
      <t>СПБ-П.984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(1600х1635х750)</t>
    </r>
  </si>
  <si>
    <r>
      <rPr>
        <b/>
        <sz val="16"/>
        <color rgb="FF0000FF"/>
        <rFont val="Cambria"/>
        <family val="1"/>
        <charset val="204"/>
        <scheme val="major"/>
      </rPr>
      <t>СПБН-П.984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(1600х1635х750)</t>
    </r>
  </si>
  <si>
    <r>
      <rPr>
        <b/>
        <sz val="16"/>
        <color rgb="FF0000FF"/>
        <rFont val="Cambria"/>
        <family val="1"/>
        <charset val="204"/>
        <scheme val="major"/>
      </rPr>
      <t>СПБС.984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(1600х1635х750)</t>
    </r>
  </si>
  <si>
    <r>
      <rPr>
        <b/>
        <sz val="16"/>
        <color rgb="FF0000FF"/>
        <rFont val="Cambria"/>
        <family val="1"/>
        <charset val="204"/>
        <scheme val="major"/>
      </rPr>
      <t>СПБ-П.985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(1800х1635х750)</t>
    </r>
  </si>
  <si>
    <r>
      <rPr>
        <b/>
        <sz val="16"/>
        <color rgb="FF0000FF"/>
        <rFont val="Cambria"/>
        <family val="1"/>
        <charset val="204"/>
        <scheme val="major"/>
      </rPr>
      <t>СПБН-П.985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(1800х1635х750)</t>
    </r>
  </si>
  <si>
    <r>
      <rPr>
        <b/>
        <sz val="16"/>
        <color rgb="FF0000FF"/>
        <rFont val="Cambria"/>
        <family val="1"/>
        <charset val="204"/>
        <scheme val="major"/>
      </rPr>
      <t>СПБС.985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(1800х1635х750)</t>
    </r>
  </si>
  <si>
    <r>
      <rPr>
        <b/>
        <sz val="16"/>
        <color rgb="FF0000FF"/>
        <rFont val="Cambria"/>
        <family val="1"/>
        <charset val="204"/>
        <scheme val="major"/>
      </rPr>
      <t>СП-П.979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</si>
  <si>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СП-П.974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</si>
  <si>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СП-П.975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</si>
  <si>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СП-П.989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</si>
  <si>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СПН-П.979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</si>
  <si>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СП-П.984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</si>
  <si>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СПН-П.974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</si>
  <si>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СП-П.985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</si>
  <si>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СПН-П.975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</si>
  <si>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СП-П.994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(1600х900х750)</t>
    </r>
  </si>
  <si>
    <r>
      <rPr>
        <b/>
        <sz val="16"/>
        <color rgb="FF0000FF"/>
        <rFont val="Cambria"/>
        <family val="1"/>
        <charset val="204"/>
        <scheme val="major"/>
      </rPr>
      <t>СПН-П.989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</si>
  <si>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СП-П.995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(1800х900х750)</t>
    </r>
  </si>
  <si>
    <r>
      <rPr>
        <b/>
        <sz val="16"/>
        <color rgb="FF0000FF"/>
        <rFont val="Cambria"/>
        <family val="1"/>
        <charset val="204"/>
        <scheme val="major"/>
      </rPr>
      <t>СПН-П.984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</si>
  <si>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СП-П.996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(2000х900х750)</t>
    </r>
  </si>
  <si>
    <r>
      <rPr>
        <b/>
        <sz val="16"/>
        <color rgb="FF0000FF"/>
        <rFont val="Cambria"/>
        <family val="1"/>
        <charset val="204"/>
        <scheme val="major"/>
      </rPr>
      <t>СПН-П.985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</si>
  <si>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СБДТ.979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(1400х1435х750)</t>
    </r>
  </si>
  <si>
    <r>
      <rPr>
        <b/>
        <sz val="16"/>
        <color rgb="FF0000FF"/>
        <rFont val="Cambria"/>
        <family val="1"/>
        <charset val="204"/>
        <scheme val="major"/>
      </rPr>
      <t>СБЧТ.979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(2800х1435х750)</t>
    </r>
  </si>
  <si>
    <r>
      <rPr>
        <b/>
        <sz val="16"/>
        <color rgb="FF0000FF"/>
        <rFont val="Cambria"/>
        <family val="1"/>
        <charset val="204"/>
        <scheme val="major"/>
      </rPr>
      <t>СЛТ.979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</si>
  <si>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СЛДТ.979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(2800х700х750)</t>
    </r>
  </si>
  <si>
    <r>
      <rPr>
        <b/>
        <sz val="16"/>
        <color rgb="FF0000FF"/>
        <rFont val="Cambria"/>
        <family val="1"/>
        <charset val="204"/>
        <scheme val="major"/>
      </rPr>
      <t>СБДТ.974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(1600х1435х750)</t>
    </r>
  </si>
  <si>
    <r>
      <rPr>
        <b/>
        <sz val="16"/>
        <color rgb="FF0000FF"/>
        <rFont val="Cambria"/>
        <family val="1"/>
        <charset val="204"/>
        <scheme val="major"/>
      </rPr>
      <t>СБЧТ.974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(3200х1435х750)</t>
    </r>
  </si>
  <si>
    <r>
      <rPr>
        <b/>
        <sz val="16"/>
        <color rgb="FF0000FF"/>
        <rFont val="Cambria"/>
        <family val="1"/>
        <charset val="204"/>
        <scheme val="major"/>
      </rPr>
      <t>СЛТ.974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</si>
  <si>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СЛДТ.974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(3200х700х750)</t>
    </r>
  </si>
  <si>
    <r>
      <rPr>
        <b/>
        <sz val="16"/>
        <color rgb="FF0000FF"/>
        <rFont val="Cambria"/>
        <family val="1"/>
        <charset val="204"/>
        <scheme val="major"/>
      </rPr>
      <t>СБДТ.989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(1400х1635х750)</t>
    </r>
  </si>
  <si>
    <r>
      <rPr>
        <b/>
        <sz val="16"/>
        <color rgb="FF0000FF"/>
        <rFont val="Cambria"/>
        <family val="1"/>
        <charset val="204"/>
        <scheme val="major"/>
      </rPr>
      <t>СБЧТ.989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(2800х1635х750)</t>
    </r>
  </si>
  <si>
    <r>
      <rPr>
        <b/>
        <sz val="16"/>
        <color rgb="FF0000FF"/>
        <rFont val="Cambria"/>
        <family val="1"/>
        <charset val="204"/>
        <scheme val="major"/>
      </rPr>
      <t>СЛТ.989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</si>
  <si>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СЛДТ.989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(2800х800х750)</t>
    </r>
  </si>
  <si>
    <r>
      <rPr>
        <b/>
        <sz val="16"/>
        <color rgb="FF0000FF"/>
        <rFont val="Cambria"/>
        <family val="1"/>
        <charset val="204"/>
        <scheme val="major"/>
      </rPr>
      <t>СБДТ.984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(1600х1635х750)</t>
    </r>
  </si>
  <si>
    <r>
      <rPr>
        <b/>
        <sz val="16"/>
        <color rgb="FF0000FF"/>
        <rFont val="Cambria"/>
        <family val="1"/>
        <charset val="204"/>
        <scheme val="major"/>
      </rPr>
      <t>СБЧТ.984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(3200х1635х750)</t>
    </r>
  </si>
  <si>
    <r>
      <rPr>
        <b/>
        <sz val="16"/>
        <color rgb="FF0000FF"/>
        <rFont val="Cambria"/>
        <family val="1"/>
        <charset val="204"/>
        <scheme val="major"/>
      </rPr>
      <t>СЛТ.984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</si>
  <si>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СЛДТ.984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(3200х800х750)</t>
    </r>
  </si>
  <si>
    <r>
      <rPr>
        <b/>
        <sz val="16"/>
        <color rgb="FF0000FF"/>
        <rFont val="Cambria"/>
        <family val="1"/>
        <charset val="204"/>
        <scheme val="major"/>
      </rPr>
      <t>СДТ-П.978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(1200х700х750)</t>
    </r>
  </si>
  <si>
    <r>
      <rPr>
        <b/>
        <sz val="16"/>
        <color rgb="FF0000FF"/>
        <rFont val="Cambria"/>
        <family val="1"/>
        <charset val="204"/>
        <scheme val="major"/>
      </rPr>
      <t>СДТЛ-П.978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(2400х700х750)</t>
    </r>
  </si>
  <si>
    <r>
      <rPr>
        <b/>
        <sz val="16"/>
        <color rgb="FF0000FF"/>
        <rFont val="Cambria"/>
        <family val="1"/>
        <charset val="204"/>
        <scheme val="major"/>
      </rPr>
      <t>СДТ-П.979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</si>
  <si>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СДТЛ-П.979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(2800х700х750)</t>
    </r>
  </si>
  <si>
    <r>
      <rPr>
        <b/>
        <sz val="16"/>
        <color rgb="FF0000FF"/>
        <rFont val="Cambria"/>
        <family val="1"/>
        <charset val="204"/>
        <scheme val="major"/>
      </rPr>
      <t>СДТ-П.974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</si>
  <si>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СДТЛ-П.974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(3200х700х750)</t>
    </r>
  </si>
  <si>
    <r>
      <rPr>
        <b/>
        <sz val="16"/>
        <color rgb="FF0000FF"/>
        <rFont val="Cambria"/>
        <family val="1"/>
        <charset val="204"/>
        <scheme val="major"/>
      </rPr>
      <t>СТБ-П.978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(1200х1435х750)</t>
    </r>
  </si>
  <si>
    <r>
      <rPr>
        <b/>
        <sz val="16"/>
        <color rgb="FF0000FF"/>
        <rFont val="Cambria"/>
        <family val="1"/>
        <charset val="204"/>
        <scheme val="major"/>
      </rPr>
      <t>СТБД-П.978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(2400х1435х750)</t>
    </r>
  </si>
  <si>
    <r>
      <rPr>
        <b/>
        <sz val="16"/>
        <color rgb="FF0000FF"/>
        <rFont val="Cambria"/>
        <family val="1"/>
        <charset val="204"/>
        <scheme val="major"/>
      </rPr>
      <t>СДТ-П.988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(1200х800х750)</t>
    </r>
  </si>
  <si>
    <r>
      <rPr>
        <b/>
        <sz val="16"/>
        <color rgb="FF0000FF"/>
        <rFont val="Cambria"/>
        <family val="1"/>
        <charset val="204"/>
        <scheme val="major"/>
      </rPr>
      <t>СДТЛ-П.988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(2400х800х750)</t>
    </r>
  </si>
  <si>
    <r>
      <rPr>
        <b/>
        <sz val="16"/>
        <color rgb="FF0000FF"/>
        <rFont val="Cambria"/>
        <family val="1"/>
        <charset val="204"/>
        <scheme val="major"/>
      </rPr>
      <t>СТБ-П.979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(1400х1435х750)</t>
    </r>
  </si>
  <si>
    <r>
      <rPr>
        <b/>
        <sz val="16"/>
        <color rgb="FF0000FF"/>
        <rFont val="Cambria"/>
        <family val="1"/>
        <charset val="204"/>
        <scheme val="major"/>
      </rPr>
      <t>СТБД-П.979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(2800х1435х750)</t>
    </r>
  </si>
  <si>
    <r>
      <rPr>
        <b/>
        <sz val="16"/>
        <color rgb="FF0000FF"/>
        <rFont val="Cambria"/>
        <family val="1"/>
        <charset val="204"/>
        <scheme val="major"/>
      </rPr>
      <t>СДТ-П.989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</si>
  <si>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СДТЛ-П.989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(2800х800х750)</t>
    </r>
  </si>
  <si>
    <r>
      <rPr>
        <b/>
        <sz val="16"/>
        <color rgb="FF0000FF"/>
        <rFont val="Cambria"/>
        <family val="1"/>
        <charset val="204"/>
        <scheme val="major"/>
      </rPr>
      <t>СТБ-П.974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(1600х1435х750)</t>
    </r>
  </si>
  <si>
    <r>
      <rPr>
        <b/>
        <sz val="16"/>
        <color rgb="FF0000FF"/>
        <rFont val="Cambria"/>
        <family val="1"/>
        <charset val="204"/>
        <scheme val="major"/>
      </rPr>
      <t>СТБД-П.974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(3200х1435х750)</t>
    </r>
  </si>
  <si>
    <r>
      <rPr>
        <b/>
        <sz val="16"/>
        <color rgb="FF0000FF"/>
        <rFont val="Cambria"/>
        <family val="1"/>
        <charset val="204"/>
        <scheme val="major"/>
      </rPr>
      <t>СДТ-П.984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</si>
  <si>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СДТЛ-П.984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(3200х800х750)</t>
    </r>
  </si>
  <si>
    <r>
      <rPr>
        <b/>
        <sz val="16"/>
        <color rgb="FF0000FF"/>
        <rFont val="Cambria"/>
        <family val="1"/>
        <charset val="204"/>
        <scheme val="major"/>
      </rPr>
      <t>СТБ-П.988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(1200х1635х750)</t>
    </r>
  </si>
  <si>
    <r>
      <rPr>
        <b/>
        <sz val="16"/>
        <color rgb="FF0000FF"/>
        <rFont val="Cambria"/>
        <family val="1"/>
        <charset val="204"/>
        <scheme val="major"/>
      </rPr>
      <t>СТБД-П.988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(2400х1635х750)</t>
    </r>
  </si>
  <si>
    <r>
      <rPr>
        <b/>
        <sz val="16"/>
        <color rgb="FF0000FF"/>
        <rFont val="Cambria"/>
        <family val="1"/>
        <charset val="204"/>
        <scheme val="major"/>
      </rPr>
      <t>СДТ-П.985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</si>
  <si>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СДТЛ-П.985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(3600х800х750)</t>
    </r>
  </si>
  <si>
    <r>
      <rPr>
        <b/>
        <sz val="16"/>
        <color rgb="FF0000FF"/>
        <rFont val="Cambria"/>
        <family val="1"/>
        <charset val="204"/>
        <scheme val="major"/>
      </rPr>
      <t>СТБ-П.989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(1400х1635х750)</t>
    </r>
  </si>
  <si>
    <r>
      <rPr>
        <b/>
        <sz val="16"/>
        <color rgb="FF0000FF"/>
        <rFont val="Cambria"/>
        <family val="1"/>
        <charset val="204"/>
        <scheme val="major"/>
      </rPr>
      <t>СТБД-П.989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(2800х1635х750)</t>
    </r>
  </si>
  <si>
    <r>
      <rPr>
        <b/>
        <sz val="16"/>
        <color rgb="FF0000FF"/>
        <rFont val="Cambria"/>
        <family val="1"/>
        <charset val="204"/>
        <scheme val="major"/>
      </rPr>
      <t>СДТ-П.994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(1600х900х750)</t>
    </r>
  </si>
  <si>
    <r>
      <rPr>
        <b/>
        <sz val="16"/>
        <color rgb="FF0000FF"/>
        <rFont val="Cambria"/>
        <family val="1"/>
        <charset val="204"/>
        <scheme val="major"/>
      </rPr>
      <t>СДТЛ-П.994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(3200х900х750)</t>
    </r>
  </si>
  <si>
    <r>
      <rPr>
        <b/>
        <sz val="16"/>
        <color rgb="FF0000FF"/>
        <rFont val="Cambria"/>
        <family val="1"/>
        <charset val="204"/>
        <scheme val="major"/>
      </rPr>
      <t>СТБ-П.984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(1600х1635х750)</t>
    </r>
  </si>
  <si>
    <r>
      <rPr>
        <b/>
        <sz val="16"/>
        <color rgb="FF0000FF"/>
        <rFont val="Cambria"/>
        <family val="1"/>
        <charset val="204"/>
        <scheme val="major"/>
      </rPr>
      <t>СТБД-П.984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(3200х1635х750)</t>
    </r>
  </si>
  <si>
    <r>
      <rPr>
        <b/>
        <sz val="16"/>
        <color rgb="FF0000FF"/>
        <rFont val="Cambria"/>
        <family val="1"/>
        <charset val="204"/>
        <scheme val="major"/>
      </rPr>
      <t>СДТ-П.995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(1800х900х750)</t>
    </r>
  </si>
  <si>
    <r>
      <rPr>
        <b/>
        <sz val="16"/>
        <color rgb="FF0000FF"/>
        <rFont val="Cambria"/>
        <family val="1"/>
        <charset val="204"/>
        <scheme val="major"/>
      </rPr>
      <t>СДТЛ-П.995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(3600х900х750)</t>
    </r>
  </si>
  <si>
    <r>
      <rPr>
        <b/>
        <sz val="16"/>
        <color rgb="FF0000FF"/>
        <rFont val="Cambria"/>
        <family val="1"/>
        <charset val="204"/>
        <scheme val="major"/>
      </rPr>
      <t>СТЛ-П.979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</si>
  <si>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СТП-П.979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</si>
  <si>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СТЛ-П.974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</si>
  <si>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СТП-П.974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</si>
  <si>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СТЛ-П.975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</si>
  <si>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СТП-П.975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</si>
  <si>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СТЛ-П.989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</si>
  <si>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СТП-П.989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</si>
  <si>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СТН-П.979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</si>
  <si>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СТЛ-П.984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</si>
  <si>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СТП-П.984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</si>
  <si>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СТН-П.974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</si>
  <si>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sz val="16"/>
        <color rgb="FF0000FF"/>
        <rFont val="Cambria"/>
        <family val="1"/>
        <charset val="204"/>
        <scheme val="major"/>
      </rPr>
      <t>СТЛ-П.985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</si>
  <si>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СТП-П.985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</si>
  <si>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СТН-П.975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(1800х700х750)</t>
    </r>
  </si>
  <si>
    <r>
      <rPr>
        <b/>
        <sz val="16"/>
        <color rgb="FF0000FF"/>
        <rFont val="Cambria"/>
        <family val="1"/>
        <charset val="204"/>
        <scheme val="major"/>
      </rPr>
      <t>СТЛ-П.994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(1600х900х750)</t>
    </r>
  </si>
  <si>
    <r>
      <rPr>
        <b/>
        <sz val="16"/>
        <color rgb="FF0000FF"/>
        <rFont val="Cambria"/>
        <family val="1"/>
        <charset val="204"/>
        <scheme val="major"/>
      </rPr>
      <t>СТП-П.994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(1600х900х750)</t>
    </r>
  </si>
  <si>
    <r>
      <rPr>
        <b/>
        <sz val="16"/>
        <color rgb="FF0000FF"/>
        <rFont val="Cambria"/>
        <family val="1"/>
        <charset val="204"/>
        <scheme val="major"/>
      </rPr>
      <t>СТН-П.989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(1400х800х750)</t>
    </r>
  </si>
  <si>
    <r>
      <rPr>
        <b/>
        <sz val="16"/>
        <color rgb="FF0000FF"/>
        <rFont val="Cambria"/>
        <family val="1"/>
        <charset val="204"/>
        <scheme val="major"/>
      </rPr>
      <t>СТЛ-П.995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(1800х900х750)</t>
    </r>
  </si>
  <si>
    <r>
      <rPr>
        <b/>
        <sz val="16"/>
        <color rgb="FF0000FF"/>
        <rFont val="Cambria"/>
        <family val="1"/>
        <charset val="204"/>
        <scheme val="major"/>
      </rPr>
      <t>СТП-П.995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(1800х900х750)</t>
    </r>
  </si>
  <si>
    <r>
      <rPr>
        <b/>
        <sz val="16"/>
        <color rgb="FF0000FF"/>
        <rFont val="Cambria"/>
        <family val="1"/>
        <charset val="204"/>
        <scheme val="major"/>
      </rPr>
      <t>СТН-П.984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(1600х800х750)</t>
    </r>
  </si>
  <si>
    <r>
      <rPr>
        <b/>
        <sz val="16"/>
        <color rgb="FF0000FF"/>
        <rFont val="Cambria"/>
        <family val="1"/>
        <charset val="204"/>
        <scheme val="major"/>
      </rPr>
      <t>СТЛ-П.996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(2000х900х750)</t>
    </r>
  </si>
  <si>
    <r>
      <rPr>
        <b/>
        <sz val="16"/>
        <color rgb="FF0000FF"/>
        <rFont val="Cambria"/>
        <family val="1"/>
        <charset val="204"/>
        <scheme val="major"/>
      </rPr>
      <t>СТП-П.996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(2000х900х750)</t>
    </r>
  </si>
  <si>
    <r>
      <rPr>
        <b/>
        <sz val="16"/>
        <color rgb="FF0000FF"/>
        <rFont val="Cambria"/>
        <family val="1"/>
        <charset val="204"/>
        <scheme val="major"/>
      </rPr>
      <t>СТН-П.985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(1800х800х750)</t>
    </r>
  </si>
  <si>
    <r>
      <rPr>
        <b/>
        <sz val="16"/>
        <color rgb="FF0000FF"/>
        <rFont val="Cambria"/>
        <family val="1"/>
        <charset val="204"/>
        <scheme val="major"/>
      </rPr>
      <t>СПГН-П.926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(1200х1200х750)</t>
    </r>
  </si>
  <si>
    <r>
      <rPr>
        <b/>
        <sz val="16"/>
        <color rgb="FF0000FF"/>
        <rFont val="Cambria"/>
        <family val="1"/>
        <charset val="204"/>
        <scheme val="major"/>
      </rPr>
      <t>СПГС-П.926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(1200х1200х750)</t>
    </r>
  </si>
  <si>
    <r>
      <rPr>
        <b/>
        <sz val="16"/>
        <color rgb="FF0000FF"/>
        <rFont val="Cambria"/>
        <family val="1"/>
        <charset val="204"/>
        <scheme val="major"/>
      </rPr>
      <t>СПГК-П.926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(1200х1200х750)</t>
    </r>
  </si>
  <si>
    <r>
      <rPr>
        <b/>
        <sz val="16"/>
        <color rgb="FF0000FF"/>
        <rFont val="Cambria"/>
        <family val="1"/>
        <charset val="204"/>
        <scheme val="major"/>
      </rPr>
      <t>БП-П.008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(1200х700х750)</t>
    </r>
  </si>
  <si>
    <r>
      <rPr>
        <b/>
        <sz val="16"/>
        <color rgb="FF0000FF"/>
        <rFont val="Cambria"/>
        <family val="1"/>
        <charset val="204"/>
        <scheme val="major"/>
      </rPr>
      <t>СПГН-П.927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(1400х1200х750)</t>
    </r>
  </si>
  <si>
    <r>
      <rPr>
        <b/>
        <sz val="16"/>
        <color rgb="FF0000FF"/>
        <rFont val="Cambria"/>
        <family val="1"/>
        <charset val="204"/>
        <scheme val="major"/>
      </rPr>
      <t>СПГС-П.927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(1400х1200х750)</t>
    </r>
  </si>
  <si>
    <r>
      <rPr>
        <b/>
        <sz val="16"/>
        <color rgb="FF0000FF"/>
        <rFont val="Cambria"/>
        <family val="1"/>
        <charset val="204"/>
        <scheme val="major"/>
      </rPr>
      <t>СПГК-П.927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(1400х1200х750)</t>
    </r>
  </si>
  <si>
    <r>
      <rPr>
        <b/>
        <sz val="16"/>
        <color rgb="FF0000FF"/>
        <rFont val="Cambria"/>
        <family val="1"/>
        <charset val="204"/>
        <scheme val="major"/>
      </rPr>
      <t>БП-П.009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(1400х700х750)</t>
    </r>
  </si>
  <si>
    <r>
      <rPr>
        <b/>
        <sz val="16"/>
        <color rgb="FF0000FF"/>
        <rFont val="Cambria"/>
        <family val="1"/>
        <charset val="204"/>
        <scheme val="major"/>
      </rPr>
      <t>СПГН-П.928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(1600х1200х750)</t>
    </r>
  </si>
  <si>
    <r>
      <rPr>
        <b/>
        <sz val="16"/>
        <color rgb="FF0000FF"/>
        <rFont val="Cambria"/>
        <family val="1"/>
        <charset val="204"/>
        <scheme val="major"/>
      </rPr>
      <t>СПГС-П.928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(1600х1200х750)</t>
    </r>
  </si>
  <si>
    <r>
      <rPr>
        <b/>
        <sz val="16"/>
        <color rgb="FF0000FF"/>
        <rFont val="Cambria"/>
        <family val="1"/>
        <charset val="204"/>
        <scheme val="major"/>
      </rPr>
      <t>СПГК-П.928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(1600х1200х750)</t>
    </r>
  </si>
  <si>
    <r>
      <rPr>
        <b/>
        <sz val="16"/>
        <color rgb="FF0000FF"/>
        <rFont val="Cambria"/>
        <family val="1"/>
        <charset val="204"/>
        <scheme val="major"/>
      </rPr>
      <t>БП-П.004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(1600х700х750)</t>
    </r>
  </si>
  <si>
    <r>
      <rPr>
        <b/>
        <i/>
        <sz val="16"/>
        <color rgb="FFFF0000"/>
        <rFont val="Cambria"/>
        <family val="1"/>
        <charset val="204"/>
        <scheme val="major"/>
      </rPr>
      <t>**</t>
    </r>
    <r>
      <rPr>
        <b/>
        <i/>
        <sz val="16"/>
        <rFont val="Cambria"/>
        <family val="1"/>
        <charset val="204"/>
        <scheme val="major"/>
      </rPr>
      <t xml:space="preserve"> Двери шкафов-купе оснащены замком.</t>
    </r>
  </si>
  <si>
    <r>
      <rPr>
        <b/>
        <i/>
        <sz val="16"/>
        <color rgb="FFFF0000"/>
        <rFont val="Cambria"/>
        <family val="1"/>
        <charset val="204"/>
        <scheme val="major"/>
      </rPr>
      <t xml:space="preserve">***** </t>
    </r>
    <r>
      <rPr>
        <b/>
        <i/>
        <sz val="16"/>
        <color theme="1"/>
        <rFont val="Cambria"/>
        <family val="1"/>
        <charset val="204"/>
        <scheme val="major"/>
      </rPr>
      <t xml:space="preserve">В тумбы в столах ССБ-О.984 и ССБ-О.985 оснащены заглушками кабель-каналов, для прокладки проводов. </t>
    </r>
  </si>
  <si>
    <r>
      <rPr>
        <b/>
        <i/>
        <sz val="16"/>
        <color rgb="FFFF0000"/>
        <rFont val="Cambria"/>
        <family val="1"/>
        <charset val="204"/>
        <scheme val="major"/>
      </rPr>
      <t xml:space="preserve">****** </t>
    </r>
    <r>
      <rPr>
        <b/>
        <i/>
        <sz val="16"/>
        <rFont val="Cambria"/>
        <family val="1"/>
        <charset val="204"/>
        <scheme val="major"/>
      </rPr>
      <t xml:space="preserve">В столах с размером по длине 1200мм - устанавливается лючок размером 160х80мм (ЛП.002), в столах с размером по длине от 1400мм - устанавливается лючок </t>
    </r>
  </si>
  <si>
    <t xml:space="preserve">             размером 230х80мм (ЛП.005).</t>
  </si>
  <si>
    <r>
      <rPr>
        <b/>
        <i/>
        <sz val="16"/>
        <color rgb="FFFF0000"/>
        <rFont val="Cambria"/>
        <family val="1"/>
        <charset val="204"/>
        <scheme val="major"/>
      </rPr>
      <t xml:space="preserve">***** </t>
    </r>
    <r>
      <rPr>
        <b/>
        <i/>
        <sz val="16"/>
        <rFont val="Cambria"/>
        <family val="1"/>
        <charset val="204"/>
        <scheme val="major"/>
      </rPr>
      <t xml:space="preserve">В столах с размером по длине 1200мм - устанавливается лючок размером 160х80мм (ЛП.002), в столах с размером по длине от 1400мм - устанавливается лючок </t>
    </r>
  </si>
  <si>
    <r>
      <rPr>
        <b/>
        <i/>
        <sz val="16"/>
        <color rgb="FFFF0000"/>
        <rFont val="Cambria"/>
        <family val="1"/>
        <charset val="204"/>
        <scheme val="major"/>
      </rPr>
      <t>******</t>
    </r>
    <r>
      <rPr>
        <b/>
        <i/>
        <sz val="16"/>
        <rFont val="Cambria"/>
        <family val="1"/>
        <charset val="204"/>
        <scheme val="major"/>
      </rPr>
      <t xml:space="preserve"> В переговорных столах устанавливается лючок размером 300х140мм (ЛП.004), в переговорном столе СПГ-О.939 два лючка  размером 300х140мм (ЛП.004).</t>
    </r>
  </si>
  <si>
    <t>Столы системы Бенч, сдвоенные, на 2 рабочих места</t>
  </si>
  <si>
    <t>Система Бенч на 2 рабочих места</t>
  </si>
  <si>
    <t>Столы системы Бенч, линейные</t>
  </si>
  <si>
    <t>Столы системы Бенч, сдвоенные, на 2 рабочих места, для крепления на тумбу</t>
  </si>
  <si>
    <t>Стол системы Бенч, сдвоенный, на 2 рабочих места</t>
  </si>
  <si>
    <t>Стол системы Бенч, сдвоенный, на 4 рабочих места</t>
  </si>
  <si>
    <t>Стол системы Бенч, линейный, на 2 рабочих места</t>
  </si>
  <si>
    <t>Столы системы Бенч, переговорные</t>
  </si>
  <si>
    <r>
      <rPr>
        <b/>
        <i/>
        <sz val="16"/>
        <color rgb="FFFF0000"/>
        <rFont val="Cambria"/>
        <family val="1"/>
        <charset val="204"/>
        <scheme val="major"/>
      </rPr>
      <t>***</t>
    </r>
    <r>
      <rPr>
        <b/>
        <i/>
        <sz val="16"/>
        <color theme="1"/>
        <rFont val="Cambria"/>
        <family val="1"/>
        <charset val="204"/>
        <scheme val="major"/>
      </rPr>
      <t xml:space="preserve"> Ящики оснащены шариковыми направляющими полного выдвижения.</t>
    </r>
  </si>
  <si>
    <r>
      <rPr>
        <b/>
        <i/>
        <sz val="16"/>
        <color rgb="FFFF0000"/>
        <rFont val="Cambria"/>
        <family val="1"/>
        <charset val="204"/>
        <scheme val="major"/>
      </rPr>
      <t xml:space="preserve">**** </t>
    </r>
    <r>
      <rPr>
        <b/>
        <i/>
        <sz val="16"/>
        <color theme="1"/>
        <rFont val="Cambria"/>
        <family val="1"/>
        <charset val="204"/>
        <scheme val="major"/>
      </rPr>
      <t>Тумбы: 9Т.002, 9Т.002.1, 9Т.002.4, 9Т.003.1, 9Т.004, 9Т.005, 9Т.0.6, 9Т.009, 9Т.010, 9Т.012, 9Т.012.1, 9Т.012.4, 9Т.019, 9Т.029 оснащены замком.</t>
    </r>
  </si>
  <si>
    <t>Столы системы Бенч,  линейные</t>
  </si>
  <si>
    <t>Стол системыБенч, сдвоенный, на 2 рабочих места</t>
  </si>
  <si>
    <t xml:space="preserve">              размером 230х80мм (ЛП.005).</t>
  </si>
  <si>
    <t xml:space="preserve">                размером 230х80мм (ЛП.005).</t>
  </si>
  <si>
    <t xml:space="preserve">              размером 230х80мм.</t>
  </si>
  <si>
    <t>односторонняя</t>
  </si>
  <si>
    <t>Петли с доводчиком</t>
  </si>
  <si>
    <t>Тумбы 9Т.002, 9Т.002.1, 9Т.002.4, 9Т.003.1, 9Т.004, 9Т.005, 9Т.0.6, 9Т.009, 9Т.010, 9Т.012, 9Т.012.1, 9Т.012.4, 9Т.019, 9Т.029 оснащены замком. В к-т замка входит 2 складных ключа.</t>
  </si>
  <si>
    <r>
      <rPr>
        <b/>
        <i/>
        <sz val="22"/>
        <color rgb="FFFF0000"/>
        <rFont val="Cambria"/>
        <family val="1"/>
        <charset val="204"/>
        <scheme val="major"/>
      </rPr>
      <t>*</t>
    </r>
    <r>
      <rPr>
        <b/>
        <i/>
        <sz val="22"/>
        <rFont val="Cambria"/>
        <family val="1"/>
        <charset val="204"/>
        <scheme val="major"/>
      </rPr>
      <t xml:space="preserve"> Фасады шкафов и пеналов оснащены петлями с доводчиками.</t>
    </r>
  </si>
  <si>
    <r>
      <rPr>
        <b/>
        <i/>
        <sz val="22"/>
        <color rgb="FFFF0000"/>
        <rFont val="Cambria"/>
        <family val="1"/>
        <charset val="204"/>
        <scheme val="major"/>
      </rPr>
      <t>**</t>
    </r>
    <r>
      <rPr>
        <b/>
        <i/>
        <sz val="22"/>
        <rFont val="Cambria"/>
        <family val="1"/>
        <charset val="204"/>
        <scheme val="major"/>
      </rPr>
      <t xml:space="preserve"> Съемные полки устанавливаются на полкодержатели с фиксатором.</t>
    </r>
  </si>
  <si>
    <t xml:space="preserve">Длину экрана рекомендуется выбирать                                                    </t>
  </si>
  <si>
    <t>на 200 мм меньше длины столешницы.</t>
  </si>
  <si>
    <r>
      <rPr>
        <b/>
        <i/>
        <sz val="24"/>
        <color rgb="FFFF0000"/>
        <rFont val="Cambria"/>
        <family val="1"/>
        <charset val="204"/>
        <scheme val="major"/>
      </rPr>
      <t>*</t>
    </r>
    <r>
      <rPr>
        <b/>
        <i/>
        <sz val="24"/>
        <rFont val="Cambria"/>
        <family val="1"/>
        <charset val="204"/>
        <scheme val="major"/>
      </rPr>
      <t xml:space="preserve"> Фасады шкафов и пеналов оснащены петлями с доводчиками.</t>
    </r>
  </si>
  <si>
    <r>
      <rPr>
        <b/>
        <i/>
        <sz val="24"/>
        <color rgb="FFFF0000"/>
        <rFont val="Cambria"/>
        <family val="1"/>
        <charset val="204"/>
        <scheme val="major"/>
      </rPr>
      <t>**</t>
    </r>
    <r>
      <rPr>
        <b/>
        <i/>
        <sz val="24"/>
        <rFont val="Cambria"/>
        <family val="1"/>
        <charset val="204"/>
        <scheme val="major"/>
      </rPr>
      <t xml:space="preserve"> Съемные полки устанавливаются на полкодержатели с фиксатором.</t>
    </r>
  </si>
  <si>
    <t>стр.3</t>
  </si>
  <si>
    <t>стр.2</t>
  </si>
  <si>
    <t>стр.1</t>
  </si>
  <si>
    <r>
      <rPr>
        <b/>
        <i/>
        <sz val="16"/>
        <color rgb="FFFF0000"/>
        <rFont val="Cambria"/>
        <family val="1"/>
        <charset val="204"/>
        <scheme val="major"/>
      </rPr>
      <t xml:space="preserve">* </t>
    </r>
    <r>
      <rPr>
        <b/>
        <i/>
        <sz val="16"/>
        <rFont val="Cambria"/>
        <family val="1"/>
        <charset val="204"/>
        <scheme val="major"/>
      </rPr>
      <t>Съемные полоки устанавливаются на полкодержатели с фиксатором.</t>
    </r>
  </si>
  <si>
    <t>стр.4</t>
  </si>
  <si>
    <t>Тумба с 2-мя ящиками и дверкой</t>
  </si>
  <si>
    <t xml:space="preserve">                 Оргстекло</t>
  </si>
  <si>
    <t>Подушка для тумбы</t>
  </si>
  <si>
    <r>
      <rPr>
        <b/>
        <sz val="16"/>
        <color rgb="FF0000FF"/>
        <rFont val="Cambria"/>
        <family val="1"/>
        <charset val="204"/>
        <scheme val="major"/>
      </rPr>
      <t>9Т.003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(450х450х504)</t>
    </r>
  </si>
  <si>
    <t>9ПС.002.1</t>
  </si>
  <si>
    <r>
      <rPr>
        <b/>
        <i/>
        <sz val="16"/>
        <color rgb="FFFF0000"/>
        <rFont val="Cambria"/>
        <family val="1"/>
        <charset val="204"/>
        <scheme val="major"/>
      </rPr>
      <t xml:space="preserve">**** </t>
    </r>
    <r>
      <rPr>
        <b/>
        <i/>
        <sz val="16"/>
        <rFont val="Cambria"/>
        <family val="1"/>
        <charset val="204"/>
        <scheme val="major"/>
      </rPr>
      <t>Бесшовная сварная конструкция.</t>
    </r>
  </si>
  <si>
    <t xml:space="preserve">      </t>
  </si>
  <si>
    <r>
      <t xml:space="preserve">СРП-О.008 </t>
    </r>
    <r>
      <rPr>
        <sz val="14"/>
        <color theme="1"/>
        <rFont val="Cambria"/>
        <family val="1"/>
        <charset val="204"/>
        <scheme val="major"/>
      </rPr>
      <t>(1200х700х750)</t>
    </r>
  </si>
  <si>
    <r>
      <rPr>
        <b/>
        <sz val="14"/>
        <color rgb="FF0000FF"/>
        <rFont val="Cambria"/>
        <family val="1"/>
        <charset val="204"/>
        <scheme val="major"/>
      </rPr>
      <t>СРП-О.009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(1400х700х750)</t>
    </r>
  </si>
  <si>
    <r>
      <rPr>
        <b/>
        <sz val="14"/>
        <color rgb="FF0000FF"/>
        <rFont val="Cambria"/>
        <family val="1"/>
        <charset val="204"/>
        <scheme val="major"/>
      </rPr>
      <t>СРП-О.004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(1600х700х750)</t>
    </r>
  </si>
  <si>
    <r>
      <rPr>
        <b/>
        <sz val="14"/>
        <color rgb="FF0000FF"/>
        <rFont val="Cambria"/>
        <family val="1"/>
        <charset val="204"/>
        <scheme val="major"/>
      </rPr>
      <t>СРП-О.008.1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(1200х800х750)</t>
    </r>
  </si>
  <si>
    <r>
      <rPr>
        <b/>
        <sz val="14"/>
        <color rgb="FF0000FF"/>
        <rFont val="Cambria"/>
        <family val="1"/>
        <charset val="204"/>
        <scheme val="major"/>
      </rPr>
      <t>СРП-О.009.1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(1400х800х750)</t>
    </r>
  </si>
  <si>
    <r>
      <rPr>
        <b/>
        <sz val="14"/>
        <color rgb="FF0000FF"/>
        <rFont val="Cambria"/>
        <family val="1"/>
        <charset val="204"/>
        <scheme val="major"/>
      </rPr>
      <t>СРП-О.004.1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(1600х800х750)</t>
    </r>
  </si>
  <si>
    <r>
      <rPr>
        <b/>
        <sz val="14"/>
        <color rgb="FF0000FF"/>
        <rFont val="Cambria"/>
        <family val="1"/>
        <charset val="204"/>
        <scheme val="major"/>
      </rPr>
      <t>СРП-О.005.1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(1800х800х750)</t>
    </r>
  </si>
  <si>
    <r>
      <rPr>
        <b/>
        <sz val="14"/>
        <color rgb="FF0000FF"/>
        <rFont val="Cambria"/>
        <family val="1"/>
        <charset val="204"/>
        <scheme val="major"/>
      </rPr>
      <t>СРП-О.004.2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(1600х900х750)</t>
    </r>
  </si>
  <si>
    <r>
      <rPr>
        <b/>
        <sz val="14"/>
        <color rgb="FF0000FF"/>
        <rFont val="Cambria"/>
        <family val="1"/>
        <charset val="204"/>
        <scheme val="major"/>
      </rPr>
      <t>СРП-О.005.2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(1800х900х750)</t>
    </r>
  </si>
  <si>
    <r>
      <rPr>
        <b/>
        <sz val="14"/>
        <color rgb="FF0000FF"/>
        <rFont val="Cambria"/>
        <family val="1"/>
        <charset val="204"/>
        <scheme val="major"/>
      </rPr>
      <t>СРП-О.006.2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(2000х900х750)</t>
    </r>
  </si>
  <si>
    <t xml:space="preserve">стр. 4 </t>
  </si>
  <si>
    <t>(264х550х523)</t>
  </si>
  <si>
    <t>2,  PVC</t>
  </si>
  <si>
    <t>1, PVC</t>
  </si>
  <si>
    <t>0,4, PVC</t>
  </si>
  <si>
    <t>2, PVC</t>
  </si>
  <si>
    <t>2, PVC
остальные кромки - 0,4, PVC</t>
  </si>
  <si>
    <t>0,4 PVC</t>
  </si>
  <si>
    <t>Экран подвесной ЛДСП, мм.</t>
  </si>
  <si>
    <t>Толщина  ЛДСП  каркасов, мм.</t>
  </si>
  <si>
    <t>Толщина  ЛДСП  лицевых  панелей,  мм.</t>
  </si>
  <si>
    <t>Толщина  ЛДСП  каркасов и полок, мм.</t>
  </si>
  <si>
    <t>Толщина  ЛДСП  топов, мм.</t>
  </si>
  <si>
    <t>Фасады ЛДСП</t>
  </si>
  <si>
    <t>Толщина  используемого  ЛДСП, мм.</t>
  </si>
  <si>
    <t xml:space="preserve">53х53х20h
</t>
  </si>
  <si>
    <t>Толщина  ЛДСП  столешниц, мм.</t>
  </si>
  <si>
    <t>Стенки  ящиков  ЛДСП, мм.</t>
  </si>
  <si>
    <t>Кромка на экране ЛДСП, мм.</t>
  </si>
  <si>
    <t>Задняя  стенка на тумбах ЛДСП, мм.</t>
  </si>
  <si>
    <t>9П.023.4 П/Л</t>
  </si>
  <si>
    <t>9П.004.13</t>
  </si>
  <si>
    <t>9Ш.005.27</t>
  </si>
  <si>
    <t>9Ш.005.28</t>
  </si>
  <si>
    <t>9Ш.005.24</t>
  </si>
  <si>
    <t>9Ш.005.26</t>
  </si>
  <si>
    <t>9Ш.004.13</t>
  </si>
  <si>
    <t>9Ш.004.12</t>
  </si>
  <si>
    <t>9Ш.017.8</t>
  </si>
  <si>
    <t xml:space="preserve">9Ш.017.7 </t>
  </si>
  <si>
    <t>9Ш.023.4</t>
  </si>
  <si>
    <t>Кабель канал</t>
  </si>
  <si>
    <t>Кабель-канал для сдвоенных бенч-систем</t>
  </si>
  <si>
    <t>(600х100х120)</t>
  </si>
  <si>
    <t>(800х100х120)</t>
  </si>
  <si>
    <t>(1000х100х120)</t>
  </si>
  <si>
    <t>(1200х100х120)</t>
  </si>
  <si>
    <t>КМБ.001</t>
  </si>
  <si>
    <t>(600х180х120)</t>
  </si>
  <si>
    <t>(800х180х120)</t>
  </si>
  <si>
    <t>(1000х180х120)</t>
  </si>
  <si>
    <t>(1200х180х120)</t>
  </si>
  <si>
    <t>(1400х180х120)</t>
  </si>
  <si>
    <t>(1600х180х120)</t>
  </si>
  <si>
    <t>КМБ.002</t>
  </si>
  <si>
    <t>КМБ.003</t>
  </si>
  <si>
    <t>КМБ.004</t>
  </si>
  <si>
    <t>КМБ.005</t>
  </si>
  <si>
    <t>КМБ.006</t>
  </si>
  <si>
    <t>Предусмотрен для укладки проводов и сетевого</t>
  </si>
  <si>
    <t>фильтра. Минимальная рекомендуемая длина на 200 мм</t>
  </si>
  <si>
    <t>меньше длины столешницы</t>
  </si>
  <si>
    <t>Металлические</t>
  </si>
  <si>
    <t>Фасады стеклянные - черный глянец</t>
  </si>
  <si>
    <t>Цвет "Черный глянец"</t>
  </si>
  <si>
    <t>Лючок ЛП.002 (80х80х23) на топах тумб: 9Т.010, 9Т.020, 9Т.030, 9Т.040. Материал - анодированный алюминий</t>
  </si>
  <si>
    <t>Диаметр  колёс на подканых тумбах, мм.</t>
  </si>
  <si>
    <t>Количество  лючков ЛП.002 (160х800х23) в  столешницах длиной 1200 мм.  Материал - анодированный алюминий</t>
  </si>
  <si>
    <t>Количество  лючков ЛП.005 (230х80х23) в  столешницах.  Материал - анодированный алюминий</t>
  </si>
  <si>
    <t>Количество  лючков ЛП.004 (300х140х23) в  столешницах бенч-системы, переговорных столов.  Материал - анодированный алюминий</t>
  </si>
  <si>
    <t>Количество  лючков ЛП.004 (300х140х23) в  столешнице переговорного стола 1800х1000х750.  Материал - анодированный алюминий</t>
  </si>
  <si>
    <t>Количество  лючков ЛП.004 (300х140х23) в  столешнице переговорного стола 2200х1000х750.  Материал - анодированный алюминий</t>
  </si>
  <si>
    <r>
      <rPr>
        <b/>
        <i/>
        <sz val="16"/>
        <color rgb="FFFF0000"/>
        <rFont val="Cambria"/>
        <family val="1"/>
        <charset val="204"/>
        <scheme val="major"/>
      </rPr>
      <t>*</t>
    </r>
    <r>
      <rPr>
        <b/>
        <i/>
        <sz val="16"/>
        <color theme="1"/>
        <rFont val="Cambria"/>
        <family val="1"/>
        <charset val="204"/>
        <scheme val="major"/>
      </rPr>
      <t xml:space="preserve"> В тумбах 9Т.010, 9Т.020, 9Т.030, 9Т.040 в топ тумбы устанавливается лючок размером 80х80мм. </t>
    </r>
  </si>
  <si>
    <t>Кабель-канал</t>
  </si>
  <si>
    <r>
      <rPr>
        <b/>
        <i/>
        <sz val="16"/>
        <color rgb="FFFF0000"/>
        <rFont val="Cambria"/>
        <family val="1"/>
        <charset val="204"/>
        <scheme val="major"/>
      </rPr>
      <t xml:space="preserve">***** </t>
    </r>
    <r>
      <rPr>
        <b/>
        <i/>
        <sz val="16"/>
        <color theme="1"/>
        <rFont val="Cambria"/>
        <family val="1"/>
        <charset val="204"/>
        <scheme val="major"/>
      </rPr>
      <t>Тумбы подкатные оснащены колесными опорами с мягким и бесшумным ходом, с повышенной нагрузкой .</t>
    </r>
  </si>
  <si>
    <r>
      <rPr>
        <b/>
        <i/>
        <sz val="16"/>
        <color rgb="FFFF0000"/>
        <rFont val="Cambria"/>
        <family val="1"/>
        <charset val="204"/>
        <scheme val="major"/>
      </rPr>
      <t>***</t>
    </r>
    <r>
      <rPr>
        <b/>
        <i/>
        <sz val="16"/>
        <rFont val="Cambria"/>
        <family val="1"/>
        <charset val="204"/>
        <scheme val="major"/>
      </rPr>
      <t xml:space="preserve"> Двери шкафов-купе имеют торцевые, вертикальные накладки из декоративного профиля.</t>
    </r>
  </si>
  <si>
    <r>
      <t xml:space="preserve">Офисная мебель серии </t>
    </r>
    <r>
      <rPr>
        <b/>
        <i/>
        <sz val="28"/>
        <rFont val="Cambria"/>
        <family val="1"/>
        <charset val="204"/>
        <scheme val="major"/>
      </rPr>
      <t>«GLOSS»</t>
    </r>
    <r>
      <rPr>
        <b/>
        <sz val="28"/>
        <rFont val="Cambria"/>
        <family val="1"/>
        <charset val="204"/>
        <scheme val="major"/>
      </rPr>
      <t xml:space="preserve">    </t>
    </r>
  </si>
  <si>
    <t>Шкафы.</t>
  </si>
  <si>
    <t>Тумбы.</t>
  </si>
  <si>
    <r>
      <t xml:space="preserve">Офисная мебель серии </t>
    </r>
    <r>
      <rPr>
        <b/>
        <i/>
        <sz val="24"/>
        <rFont val="Cambria"/>
        <family val="1"/>
        <charset val="204"/>
        <scheme val="major"/>
      </rPr>
      <t>«GLOSS»</t>
    </r>
    <r>
      <rPr>
        <b/>
        <sz val="24"/>
        <rFont val="Cambria"/>
        <family val="1"/>
        <charset val="204"/>
        <scheme val="major"/>
      </rPr>
      <t xml:space="preserve">    </t>
    </r>
  </si>
  <si>
    <t>Пеналы.</t>
  </si>
  <si>
    <r>
      <t xml:space="preserve">Офисная мебель серии </t>
    </r>
    <r>
      <rPr>
        <b/>
        <i/>
        <sz val="20"/>
        <rFont val="Cambria"/>
        <family val="1"/>
        <charset val="204"/>
        <scheme val="major"/>
      </rPr>
      <t xml:space="preserve">«GLOSS»  </t>
    </r>
    <r>
      <rPr>
        <b/>
        <sz val="20"/>
        <rFont val="Cambria"/>
        <family val="1"/>
        <charset val="204"/>
        <scheme val="major"/>
      </rPr>
      <t xml:space="preserve">  </t>
    </r>
  </si>
  <si>
    <r>
      <t xml:space="preserve"> </t>
    </r>
    <r>
      <rPr>
        <b/>
        <i/>
        <sz val="18"/>
        <color theme="1"/>
        <rFont val="Cambria"/>
        <family val="1"/>
        <charset val="204"/>
        <scheme val="major"/>
      </rPr>
      <t>ЛДСП толщиной – 25мм и 16мм</t>
    </r>
    <r>
      <rPr>
        <b/>
        <i/>
        <sz val="18"/>
        <rFont val="Cambria"/>
        <family val="1"/>
        <charset val="204"/>
        <scheme val="major"/>
      </rPr>
      <t>.  Кромка: PVC-2 мм; 0,4 мм.</t>
    </r>
  </si>
  <si>
    <r>
      <rPr>
        <b/>
        <sz val="16"/>
        <color rgb="FF0000FF"/>
        <rFont val="Cambria"/>
        <family val="1"/>
        <charset val="204"/>
        <scheme val="major"/>
      </rPr>
      <t>9Т.029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 xml:space="preserve">(450х900х1150) </t>
    </r>
    <r>
      <rPr>
        <b/>
        <sz val="16"/>
        <rFont val="Cambria"/>
        <family val="1"/>
        <charset val="204"/>
        <scheme val="major"/>
      </rPr>
      <t>- 5р/д</t>
    </r>
  </si>
  <si>
    <r>
      <rPr>
        <b/>
        <sz val="16"/>
        <color rgb="FF0000FF"/>
        <rFont val="Cambria"/>
        <family val="1"/>
        <charset val="204"/>
        <scheme val="major"/>
      </rPr>
      <t>9Т.025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 xml:space="preserve">(1400х600х620) </t>
    </r>
    <r>
      <rPr>
        <b/>
        <sz val="16"/>
        <rFont val="Cambria"/>
        <family val="1"/>
        <charset val="204"/>
        <scheme val="major"/>
      </rPr>
      <t>- 5р/д</t>
    </r>
  </si>
  <si>
    <r>
      <rPr>
        <b/>
        <sz val="16"/>
        <color rgb="FF0000FF"/>
        <rFont val="Cambria"/>
        <family val="1"/>
        <charset val="204"/>
        <scheme val="major"/>
      </rPr>
      <t>9Т.018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 xml:space="preserve">(450х800х750) </t>
    </r>
    <r>
      <rPr>
        <b/>
        <sz val="16"/>
        <rFont val="Cambria"/>
        <family val="1"/>
        <charset val="204"/>
        <scheme val="major"/>
      </rPr>
      <t>- 5р/д</t>
    </r>
  </si>
  <si>
    <r>
      <rPr>
        <b/>
        <sz val="16"/>
        <color rgb="FF0000FF"/>
        <rFont val="Cambria"/>
        <family val="1"/>
        <charset val="204"/>
        <scheme val="major"/>
      </rPr>
      <t>9Т.028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(450х900х750)</t>
    </r>
    <r>
      <rPr>
        <b/>
        <sz val="16"/>
        <rFont val="Cambria"/>
        <family val="1"/>
        <charset val="204"/>
        <scheme val="major"/>
      </rPr>
      <t xml:space="preserve"> - 5р/д</t>
    </r>
  </si>
  <si>
    <r>
      <rPr>
        <b/>
        <sz val="16"/>
        <color rgb="FF0000FF"/>
        <rFont val="Cambria"/>
        <family val="1"/>
        <charset val="204"/>
        <scheme val="major"/>
      </rPr>
      <t>9Т.012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 xml:space="preserve">(450х800х750) </t>
    </r>
    <r>
      <rPr>
        <b/>
        <sz val="16"/>
        <rFont val="Cambria"/>
        <family val="1"/>
        <charset val="204"/>
        <scheme val="major"/>
      </rPr>
      <t>- 5р/д</t>
    </r>
  </si>
  <si>
    <r>
      <rPr>
        <b/>
        <sz val="16"/>
        <color rgb="FF0000FF"/>
        <rFont val="Cambria"/>
        <family val="1"/>
        <charset val="204"/>
        <scheme val="major"/>
      </rPr>
      <t>9Т.019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 xml:space="preserve">(450х800х1150) </t>
    </r>
    <r>
      <rPr>
        <b/>
        <sz val="16"/>
        <rFont val="Cambria"/>
        <family val="1"/>
        <charset val="204"/>
        <scheme val="major"/>
      </rPr>
      <t>- 5р/д</t>
    </r>
  </si>
  <si>
    <r>
      <rPr>
        <b/>
        <sz val="16"/>
        <color rgb="FF0000FF"/>
        <rFont val="Cambria"/>
        <family val="1"/>
        <charset val="204"/>
        <scheme val="major"/>
      </rPr>
      <t>9Т.020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 xml:space="preserve">(1000х600х620) </t>
    </r>
    <r>
      <rPr>
        <b/>
        <sz val="16"/>
        <rFont val="Cambria"/>
        <family val="1"/>
        <charset val="204"/>
        <scheme val="major"/>
      </rPr>
      <t>- 5р/д</t>
    </r>
  </si>
  <si>
    <r>
      <rPr>
        <b/>
        <sz val="16"/>
        <color rgb="FF0000FF"/>
        <rFont val="Cambria"/>
        <family val="1"/>
        <charset val="204"/>
        <scheme val="major"/>
      </rPr>
      <t>9Н.011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 xml:space="preserve">(800х450х400) </t>
    </r>
    <r>
      <rPr>
        <b/>
        <sz val="16"/>
        <rFont val="Cambria"/>
        <family val="1"/>
        <charset val="204"/>
        <scheme val="major"/>
      </rPr>
      <t>- 5р/д</t>
    </r>
  </si>
  <si>
    <r>
      <rPr>
        <b/>
        <sz val="16"/>
        <color rgb="FF0000FF"/>
        <rFont val="Cambria"/>
        <family val="1"/>
        <charset val="204"/>
        <scheme val="major"/>
      </rPr>
      <t>9Н.021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(900х450х400)</t>
    </r>
    <r>
      <rPr>
        <b/>
        <sz val="16"/>
        <rFont val="Cambria"/>
        <family val="1"/>
        <charset val="204"/>
        <scheme val="major"/>
      </rPr>
      <t xml:space="preserve"> - 5р/д</t>
    </r>
  </si>
  <si>
    <r>
      <rPr>
        <b/>
        <sz val="16"/>
        <color rgb="FF0000FF"/>
        <rFont val="Cambria"/>
        <family val="1"/>
        <charset val="204"/>
        <scheme val="major"/>
      </rPr>
      <t>9ТП.012.2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(1635х450х750)</t>
    </r>
    <r>
      <rPr>
        <b/>
        <sz val="16"/>
        <rFont val="Cambria"/>
        <family val="1"/>
        <charset val="204"/>
        <scheme val="major"/>
      </rPr>
      <t>-5р/д</t>
    </r>
  </si>
  <si>
    <r>
      <rPr>
        <b/>
        <sz val="16"/>
        <color rgb="FF0000FF"/>
        <rFont val="Cambria"/>
        <family val="1"/>
        <charset val="204"/>
        <scheme val="major"/>
      </rPr>
      <t>9ТП.012.1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(1635х450х750)</t>
    </r>
    <r>
      <rPr>
        <b/>
        <sz val="16"/>
        <rFont val="Cambria"/>
        <family val="1"/>
        <charset val="204"/>
        <scheme val="major"/>
      </rPr>
      <t>-5р/д</t>
    </r>
  </si>
  <si>
    <r>
      <rPr>
        <b/>
        <sz val="16"/>
        <color rgb="FF0000FF"/>
        <rFont val="Cambria"/>
        <family val="1"/>
        <charset val="204"/>
        <scheme val="major"/>
      </rPr>
      <t>9ТП.012.4</t>
    </r>
    <r>
      <rPr>
        <b/>
        <sz val="16"/>
        <rFont val="Cambria"/>
        <family val="1"/>
        <charset val="204"/>
        <scheme val="major"/>
      </rPr>
      <t xml:space="preserve"> </t>
    </r>
    <r>
      <rPr>
        <sz val="16"/>
        <rFont val="Cambria"/>
        <family val="1"/>
        <charset val="204"/>
        <scheme val="major"/>
      </rPr>
      <t>(1635х450х1150)</t>
    </r>
    <r>
      <rPr>
        <b/>
        <sz val="16"/>
        <rFont val="Cambria"/>
        <family val="1"/>
        <charset val="204"/>
        <scheme val="major"/>
      </rPr>
      <t>-5р/д</t>
    </r>
  </si>
  <si>
    <r>
      <rPr>
        <b/>
        <sz val="14"/>
        <color rgb="FF0000FF"/>
        <rFont val="Cambria"/>
        <family val="1"/>
        <charset val="204"/>
        <scheme val="major"/>
      </rPr>
      <t>ССБ-O.994</t>
    </r>
    <r>
      <rPr>
        <b/>
        <sz val="14"/>
        <rFont val="Cambria"/>
        <family val="1"/>
        <charset val="204"/>
        <scheme val="major"/>
      </rPr>
      <t xml:space="preserve"> </t>
    </r>
    <r>
      <rPr>
        <sz val="14"/>
        <rFont val="Cambria"/>
        <family val="1"/>
        <charset val="204"/>
        <scheme val="major"/>
      </rPr>
      <t>(1600х900х750)</t>
    </r>
  </si>
  <si>
    <t>Металлик</t>
  </si>
  <si>
    <t>Толщина ЛДСП топов, мм.</t>
  </si>
  <si>
    <t xml:space="preserve">  Опора П-образной формы, сечение трубы 60х30.  Столешница с «парящим» эффектом.</t>
  </si>
  <si>
    <t xml:space="preserve">  Опора О-образной формы, сечение трубы 60х30.  Столешница с «парящим» эффектом.</t>
  </si>
  <si>
    <t>Матовое (Белое)</t>
  </si>
  <si>
    <t>Подвес системного блока подходит для установки системных блоков макс. размерами 220х500х450(h) мм. Устанавливается по месту заказчиком (присадка в столешнице не предусмотрена).</t>
  </si>
  <si>
    <t>Экраны подстольные *</t>
  </si>
  <si>
    <t xml:space="preserve"> В комплект экрана входит фурнитура для крепления к столешнице.</t>
  </si>
  <si>
    <t xml:space="preserve">меньше длины столешницы. При установки с опорной тумбой рекомендуемый </t>
  </si>
  <si>
    <r>
      <rPr>
        <b/>
        <i/>
        <sz val="18"/>
        <color rgb="FFFF0000"/>
        <rFont val="Cambria"/>
        <family val="1"/>
        <charset val="204"/>
        <scheme val="major"/>
      </rPr>
      <t>*</t>
    </r>
    <r>
      <rPr>
        <b/>
        <i/>
        <sz val="18"/>
        <rFont val="Cambria"/>
        <family val="1"/>
        <charset val="204"/>
        <scheme val="major"/>
      </rPr>
      <t xml:space="preserve">  При установки с опорной тумбой рекомендуемый размер может меняться, необходимо дополнительное согласование.</t>
    </r>
  </si>
  <si>
    <t>размер может меняться, необходимо дополнительное согласование.</t>
  </si>
  <si>
    <t xml:space="preserve">                  Опора П-образной формы, сечение трубы 60х30.  Столешница с «парящим» эффектом.</t>
  </si>
  <si>
    <t>Столы на металлокаркасе.</t>
  </si>
  <si>
    <t>Цвета металла согласно декорам прайс-листа</t>
  </si>
  <si>
    <t xml:space="preserve">  </t>
  </si>
  <si>
    <t>стр. 11</t>
  </si>
  <si>
    <t xml:space="preserve">    </t>
  </si>
  <si>
    <t>Барьер боковой HPL</t>
  </si>
  <si>
    <t>Барьер фронтальный HPL</t>
  </si>
  <si>
    <t>Экраны подстольные HPL</t>
  </si>
  <si>
    <t>БАРЬЕРЫ  и ЭКРАНЫ HPL</t>
  </si>
  <si>
    <t>Черный глянец</t>
  </si>
  <si>
    <t>Толщина  используемого HPL, мм.</t>
  </si>
  <si>
    <r>
      <rPr>
        <b/>
        <sz val="10"/>
        <color rgb="FF0000FF"/>
        <rFont val="Cambria"/>
        <family val="1"/>
        <charset val="204"/>
        <scheme val="major"/>
      </rPr>
      <t>9ЭН.350.1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(1000х4х300)</t>
    </r>
  </si>
  <si>
    <r>
      <rPr>
        <b/>
        <sz val="10"/>
        <color rgb="FF0000FF"/>
        <rFont val="Cambria"/>
        <family val="1"/>
        <charset val="204"/>
        <scheme val="major"/>
      </rPr>
      <t>9ЭН.310.1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(1200х4х300)</t>
    </r>
  </si>
  <si>
    <r>
      <rPr>
        <b/>
        <sz val="10"/>
        <color rgb="FF0000FF"/>
        <rFont val="Cambria"/>
        <family val="1"/>
        <charset val="204"/>
        <scheme val="major"/>
      </rPr>
      <t>9ЭН.320.1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(1400х4х300)</t>
    </r>
  </si>
  <si>
    <r>
      <rPr>
        <b/>
        <sz val="10"/>
        <color rgb="FF0000FF"/>
        <rFont val="Cambria"/>
        <family val="1"/>
        <charset val="204"/>
        <scheme val="major"/>
      </rPr>
      <t>9ЭН.330.1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(1600х4х300)</t>
    </r>
  </si>
  <si>
    <r>
      <rPr>
        <b/>
        <sz val="10"/>
        <color rgb="FF0000FF"/>
        <rFont val="Cambria"/>
        <family val="1"/>
        <charset val="204"/>
        <scheme val="major"/>
      </rPr>
      <t>9ЭН.450.1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(1000х4х400)</t>
    </r>
  </si>
  <si>
    <r>
      <rPr>
        <b/>
        <sz val="10"/>
        <color rgb="FF0000FF"/>
        <rFont val="Cambria"/>
        <family val="1"/>
        <charset val="204"/>
        <scheme val="major"/>
      </rPr>
      <t>9ЭН.410.1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(1200х4х400)</t>
    </r>
  </si>
  <si>
    <r>
      <rPr>
        <b/>
        <sz val="10"/>
        <color rgb="FF0000FF"/>
        <rFont val="Cambria"/>
        <family val="1"/>
        <charset val="204"/>
        <scheme val="major"/>
      </rPr>
      <t>9ЭН.420.1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(1400х4х400)</t>
    </r>
  </si>
  <si>
    <r>
      <rPr>
        <b/>
        <sz val="10"/>
        <color rgb="FF0000FF"/>
        <rFont val="Cambria"/>
        <family val="1"/>
        <charset val="204"/>
        <scheme val="major"/>
      </rPr>
      <t>9ЭН.430.1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(1600х4х400)</t>
    </r>
  </si>
  <si>
    <r>
      <rPr>
        <b/>
        <i/>
        <sz val="10"/>
        <color rgb="FFFF0000"/>
        <rFont val="Cambria"/>
        <family val="1"/>
        <charset val="204"/>
        <scheme val="major"/>
      </rPr>
      <t>*</t>
    </r>
    <r>
      <rPr>
        <b/>
        <i/>
        <sz val="10"/>
        <rFont val="Cambria"/>
        <family val="1"/>
        <charset val="204"/>
        <scheme val="major"/>
      </rPr>
      <t xml:space="preserve">  При установки с опорной тумбой рекомендуемый размер может меняться, необходимо дополнительное согласование.</t>
    </r>
  </si>
  <si>
    <r>
      <rPr>
        <b/>
        <i/>
        <sz val="18"/>
        <color rgb="FFFF0000"/>
        <rFont val="Cambria"/>
        <family val="1"/>
        <charset val="204"/>
        <scheme val="major"/>
      </rPr>
      <t xml:space="preserve">** </t>
    </r>
    <r>
      <rPr>
        <b/>
        <i/>
        <sz val="18"/>
        <rFont val="Cambria"/>
        <family val="1"/>
        <charset val="204"/>
        <scheme val="major"/>
      </rPr>
      <t>В комплект экрана входит фурнитура для крепления к столешнице.</t>
    </r>
  </si>
  <si>
    <t>ВАЖНО! Кабель-каналы (продукцию MetallConcept) реализовываем по цене данного прайс-листа только в комплекте со столами (продукцией ALSAV). При необходимости приобрести данные изделия в самостоятельные проекты – реализация осуществляется через направление MetallConcept (по индивидуальным скидкам)!</t>
  </si>
  <si>
    <t>9ШД.017</t>
  </si>
  <si>
    <t>9ШД.017.1</t>
  </si>
  <si>
    <t>9ШД.017.3</t>
  </si>
  <si>
    <t>9ШД.017.6</t>
  </si>
  <si>
    <t>9ШД.017.2</t>
  </si>
  <si>
    <t>9ШД.017.4</t>
  </si>
  <si>
    <t>9ШД.017.5</t>
  </si>
  <si>
    <t>9ШД.004</t>
  </si>
  <si>
    <t>9ШД.004.1</t>
  </si>
  <si>
    <t>9ШД.004.3</t>
  </si>
  <si>
    <t>9ШД.004.6</t>
  </si>
  <si>
    <t>9ШД.004.8</t>
  </si>
  <si>
    <t>9ШД.004.7</t>
  </si>
  <si>
    <t>9ШД.004.9</t>
  </si>
  <si>
    <t>9ШД.004.4</t>
  </si>
  <si>
    <t>9ШД.005</t>
  </si>
  <si>
    <t>9ШД.005.1</t>
  </si>
  <si>
    <t>9ШД.005.5</t>
  </si>
  <si>
    <t>9ШД.005.12</t>
  </si>
  <si>
    <t>9ШД.005.19</t>
  </si>
  <si>
    <t>9ШД.005.10</t>
  </si>
  <si>
    <t>9ШД.005.16</t>
  </si>
  <si>
    <t>9ШД.005.7</t>
  </si>
  <si>
    <t>9ШД.005.14</t>
  </si>
  <si>
    <t>9ШД.005.21</t>
  </si>
  <si>
    <t>9ШД.005.6</t>
  </si>
  <si>
    <t>9ШД.005.13</t>
  </si>
  <si>
    <t>9ШД.005.20</t>
  </si>
  <si>
    <t>(800х600х2045h)  Штанга овальная</t>
  </si>
  <si>
    <t>9ШД.011.1</t>
  </si>
  <si>
    <t>(800х450х2045h) Штанга выдвижная</t>
  </si>
  <si>
    <t>(600х450х2045h) Штанга выдвижная</t>
  </si>
  <si>
    <t>9ШД.013.1</t>
  </si>
  <si>
    <t>9ШД.014.1</t>
  </si>
  <si>
    <t>9ПД.017</t>
  </si>
  <si>
    <t>9ПД.017.1</t>
  </si>
  <si>
    <t>9ПД.017.3</t>
  </si>
  <si>
    <t>9ПД.017.6</t>
  </si>
  <si>
    <t>9П.017.6</t>
  </si>
  <si>
    <t>П/Л</t>
  </si>
  <si>
    <t>9ПД.017.2</t>
  </si>
  <si>
    <t>9ПД.017.4</t>
  </si>
  <si>
    <t>9ПД.017.5</t>
  </si>
  <si>
    <t>9П.017.5</t>
  </si>
  <si>
    <t>9ПД.004</t>
  </si>
  <si>
    <t>9ПД.004.1</t>
  </si>
  <si>
    <t>9ПД.004.3</t>
  </si>
  <si>
    <t>9ПД.004.6</t>
  </si>
  <si>
    <t>9ПД.004.8</t>
  </si>
  <si>
    <t>9П.004.8</t>
  </si>
  <si>
    <t>9ПД.004.7</t>
  </si>
  <si>
    <t>9ПД.004.9</t>
  </si>
  <si>
    <t>9ПД.004.4</t>
  </si>
  <si>
    <t>9ПД.005</t>
  </si>
  <si>
    <t>9ПД.005.1</t>
  </si>
  <si>
    <t>9ПД.005.5</t>
  </si>
  <si>
    <t>9ПД.005.12</t>
  </si>
  <si>
    <t>9ПД.005.19</t>
  </si>
  <si>
    <t>9П.005.19</t>
  </si>
  <si>
    <t>9ПД.005.10</t>
  </si>
  <si>
    <t>9ПД.005.16</t>
  </si>
  <si>
    <t>9П.005.16</t>
  </si>
  <si>
    <t>9ПД.005.7</t>
  </si>
  <si>
    <t>9ПД.005.14</t>
  </si>
  <si>
    <t>9ПД.005.21</t>
  </si>
  <si>
    <t>9П.005.21</t>
  </si>
  <si>
    <t>9ПД.005.6</t>
  </si>
  <si>
    <t>9ПД.005.13</t>
  </si>
  <si>
    <t>9ПД.005.20</t>
  </si>
  <si>
    <t>9П.005.20</t>
  </si>
  <si>
    <t>9ШД.017.7</t>
  </si>
  <si>
    <t>9ШД.017.8</t>
  </si>
  <si>
    <t>9ШД.004.12</t>
  </si>
  <si>
    <t>9ШД.004.13</t>
  </si>
  <si>
    <t>9ШД.005.26</t>
  </si>
  <si>
    <t>9ШД.005.24</t>
  </si>
  <si>
    <t>9ШД.005.28</t>
  </si>
  <si>
    <t>9ШД.005.27</t>
  </si>
  <si>
    <t>9ПД.017.7</t>
  </si>
  <si>
    <t xml:space="preserve">9П.017.7 </t>
  </si>
  <si>
    <t xml:space="preserve">9П.017.8 </t>
  </si>
  <si>
    <t>9ПД.017.8</t>
  </si>
  <si>
    <t>9П.004.12</t>
  </si>
  <si>
    <t>9ПД.004.12</t>
  </si>
  <si>
    <t>9ПД.004.13</t>
  </si>
  <si>
    <t>9ПД.005.26</t>
  </si>
  <si>
    <t>9П.005.26</t>
  </si>
  <si>
    <t>9ПД.005.24</t>
  </si>
  <si>
    <t>9П.005.24</t>
  </si>
  <si>
    <t>9ПД.005.28</t>
  </si>
  <si>
    <t>9П.005.28</t>
  </si>
  <si>
    <t>9ПД.005.27</t>
  </si>
  <si>
    <t>9П.005.27</t>
  </si>
  <si>
    <r>
      <t xml:space="preserve">Офисная мебель серии </t>
    </r>
    <r>
      <rPr>
        <b/>
        <i/>
        <sz val="11"/>
        <rFont val="Cambria"/>
        <family val="1"/>
        <charset val="204"/>
        <scheme val="major"/>
      </rPr>
      <t>«GLOSS»</t>
    </r>
    <r>
      <rPr>
        <b/>
        <sz val="11"/>
        <rFont val="Cambria"/>
        <family val="1"/>
        <charset val="204"/>
        <scheme val="major"/>
      </rPr>
      <t xml:space="preserve">    </t>
    </r>
  </si>
  <si>
    <r>
      <rPr>
        <b/>
        <i/>
        <sz val="11"/>
        <color rgb="FFFF0000"/>
        <rFont val="Cambria"/>
        <family val="1"/>
        <charset val="204"/>
        <scheme val="major"/>
      </rPr>
      <t>*</t>
    </r>
    <r>
      <rPr>
        <b/>
        <i/>
        <sz val="11"/>
        <rFont val="Cambria"/>
        <family val="1"/>
        <charset val="204"/>
        <scheme val="major"/>
      </rPr>
      <t xml:space="preserve"> Фасады шкафов и пеналов оснащены петлями с доводчиками.</t>
    </r>
  </si>
  <si>
    <r>
      <rPr>
        <b/>
        <i/>
        <sz val="11"/>
        <color rgb="FFFF0000"/>
        <rFont val="Cambria"/>
        <family val="1"/>
        <charset val="204"/>
        <scheme val="major"/>
      </rPr>
      <t>**</t>
    </r>
    <r>
      <rPr>
        <b/>
        <i/>
        <sz val="11"/>
        <rFont val="Cambria"/>
        <family val="1"/>
        <charset val="204"/>
        <scheme val="major"/>
      </rPr>
      <t xml:space="preserve"> Съемные полки устанавливаются на полкодержатели с фиксатором.</t>
    </r>
  </si>
  <si>
    <t xml:space="preserve">9ПЛ.017.7 </t>
  </si>
  <si>
    <t xml:space="preserve">9ПП.017.7 </t>
  </si>
  <si>
    <t>9ПЛД.017.7</t>
  </si>
  <si>
    <t>9ППД.017.7</t>
  </si>
  <si>
    <t>9ПЛ.017.6</t>
  </si>
  <si>
    <t>9ПП.017.6</t>
  </si>
  <si>
    <t>9ПП.023.4</t>
  </si>
  <si>
    <t>9ПЛ.023.4</t>
  </si>
  <si>
    <t>9ППД.017.6</t>
  </si>
  <si>
    <t>9ПЛД.017.6</t>
  </si>
  <si>
    <t>9ПП.023.3</t>
  </si>
  <si>
    <t>9ПЛ.023.3</t>
  </si>
  <si>
    <t xml:space="preserve">9ПП.017.8 </t>
  </si>
  <si>
    <t xml:space="preserve">9ПЛ.017.8 </t>
  </si>
  <si>
    <t>9ППД.017.8</t>
  </si>
  <si>
    <t>9ПЛД.017.8</t>
  </si>
  <si>
    <t>9ПП.017.5</t>
  </si>
  <si>
    <t>9ПЛ.017.5</t>
  </si>
  <si>
    <t>9ПП.004.12</t>
  </si>
  <si>
    <t>9ПЛ.004.12</t>
  </si>
  <si>
    <t>9ППД.004.12</t>
  </si>
  <si>
    <t>9ПЛД.004.12</t>
  </si>
  <si>
    <t>9ПП.004.8</t>
  </si>
  <si>
    <t>9ПЛ.004.8</t>
  </si>
  <si>
    <t>9ППД.004.8</t>
  </si>
  <si>
    <t>9ПЛД.004.8</t>
  </si>
  <si>
    <t>9ПП.005.26</t>
  </si>
  <si>
    <t>9ПЛ.005.26</t>
  </si>
  <si>
    <t>9ППД.005.26</t>
  </si>
  <si>
    <t>9ПЛД.005.26</t>
  </si>
  <si>
    <t>9ПП.005.19</t>
  </si>
  <si>
    <t>9ПЛ.005.19</t>
  </si>
  <si>
    <t>9ППД.005.19</t>
  </si>
  <si>
    <t>9ПЛД.005.19</t>
  </si>
  <si>
    <t>9ПП.005.24</t>
  </si>
  <si>
    <t>9ПЛ.005.24</t>
  </si>
  <si>
    <t>9ППД.005.24</t>
  </si>
  <si>
    <t>9ПЛД.005.24</t>
  </si>
  <si>
    <t>9ПП.005.16</t>
  </si>
  <si>
    <t>9ПЛ.005.16</t>
  </si>
  <si>
    <t>9ППД.005.16</t>
  </si>
  <si>
    <t>9ПЛД.005.16</t>
  </si>
  <si>
    <t>9ПП.005.28</t>
  </si>
  <si>
    <t>9ПЛ.005.28</t>
  </si>
  <si>
    <t>9ППД.005.28</t>
  </si>
  <si>
    <t>9ПЛД.005.28</t>
  </si>
  <si>
    <t>9ПП.005.21</t>
  </si>
  <si>
    <t>9ПЛ.005.21</t>
  </si>
  <si>
    <t>9ППД.005.21</t>
  </si>
  <si>
    <t>9ПЛД.005.21</t>
  </si>
  <si>
    <t>9ПП.005.27</t>
  </si>
  <si>
    <t>9ПЛ.005.27</t>
  </si>
  <si>
    <t>9ППД.005.27</t>
  </si>
  <si>
    <t>9ПЛД.005.27</t>
  </si>
  <si>
    <t>9ПП.005.20</t>
  </si>
  <si>
    <t>9ПЛ.005.20</t>
  </si>
  <si>
    <t>9ППД.005.20</t>
  </si>
  <si>
    <t>9ПЛД.005.20</t>
  </si>
  <si>
    <t>9ППД.017.5</t>
  </si>
  <si>
    <t>9ПЛД.017.5</t>
  </si>
  <si>
    <t>Задняя  стенка  шкафов и пеналов с буквой "Д" в артикуле ЛДСП, мм.</t>
  </si>
  <si>
    <t xml:space="preserve">              ЛДСП</t>
  </si>
  <si>
    <t xml:space="preserve">        Белый  </t>
  </si>
  <si>
    <t>Orange</t>
  </si>
  <si>
    <t xml:space="preserve">       глянц  </t>
  </si>
  <si>
    <t>Kiwi</t>
  </si>
  <si>
    <t>Kiwi, Orange, Белый глянец</t>
  </si>
  <si>
    <r>
      <rPr>
        <b/>
        <sz val="10"/>
        <color rgb="FF0000FF"/>
        <rFont val="Cambria"/>
        <family val="1"/>
        <charset val="204"/>
        <scheme val="major"/>
      </rPr>
      <t>9ТП.012.4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(1635х450х1150)</t>
    </r>
  </si>
  <si>
    <t>HPL пластик</t>
  </si>
  <si>
    <r>
      <rPr>
        <b/>
        <sz val="20"/>
        <color rgb="FF0000FF"/>
        <rFont val="Cambria"/>
        <family val="1"/>
        <charset val="204"/>
        <scheme val="major"/>
      </rPr>
      <t>9ЭК.050.1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(1000х4х300)</t>
    </r>
  </si>
  <si>
    <r>
      <rPr>
        <b/>
        <sz val="20"/>
        <color rgb="FF0000FF"/>
        <rFont val="Cambria"/>
        <family val="1"/>
        <charset val="204"/>
        <scheme val="major"/>
      </rPr>
      <t>9ЭК.010.1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(1200х4х300)</t>
    </r>
  </si>
  <si>
    <r>
      <rPr>
        <b/>
        <sz val="20"/>
        <color rgb="FF0000FF"/>
        <rFont val="Cambria"/>
        <family val="1"/>
        <charset val="204"/>
        <scheme val="major"/>
      </rPr>
      <t>9ЭК.020.1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(1400х4х300)</t>
    </r>
  </si>
  <si>
    <r>
      <rPr>
        <b/>
        <sz val="20"/>
        <color rgb="FF0000FF"/>
        <rFont val="Cambria"/>
        <family val="1"/>
        <charset val="204"/>
        <scheme val="major"/>
      </rPr>
      <t>9ЭК.030.1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(1600х4х300)</t>
    </r>
  </si>
  <si>
    <r>
      <rPr>
        <b/>
        <sz val="20"/>
        <color rgb="FF0000FF"/>
        <rFont val="Cambria"/>
        <family val="1"/>
        <charset val="204"/>
        <scheme val="major"/>
      </rPr>
      <t>9ЭК.150.1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(1000х4х400)</t>
    </r>
  </si>
  <si>
    <r>
      <rPr>
        <b/>
        <sz val="20"/>
        <color rgb="FF0000FF"/>
        <rFont val="Cambria"/>
        <family val="1"/>
        <charset val="204"/>
        <scheme val="major"/>
      </rPr>
      <t>9ЭК.110.1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(1200х4х400)</t>
    </r>
  </si>
  <si>
    <r>
      <rPr>
        <b/>
        <sz val="20"/>
        <color rgb="FF0000FF"/>
        <rFont val="Cambria"/>
        <family val="1"/>
        <charset val="204"/>
        <scheme val="major"/>
      </rPr>
      <t>9ЭК.120.1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(1400х4х400)</t>
    </r>
  </si>
  <si>
    <r>
      <rPr>
        <b/>
        <sz val="20"/>
        <color rgb="FF0000FF"/>
        <rFont val="Cambria"/>
        <family val="1"/>
        <charset val="204"/>
        <scheme val="major"/>
      </rPr>
      <t>9ЭК.130.1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(1600х4х400)</t>
    </r>
  </si>
  <si>
    <r>
      <rPr>
        <b/>
        <sz val="20"/>
        <color rgb="FF0000FF"/>
        <rFont val="Cambria"/>
        <family val="1"/>
        <charset val="204"/>
        <scheme val="major"/>
      </rPr>
      <t>9ЭК.006.1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(1000х16х300)</t>
    </r>
  </si>
  <si>
    <r>
      <rPr>
        <b/>
        <sz val="20"/>
        <color rgb="FF0000FF"/>
        <rFont val="Cambria"/>
        <family val="1"/>
        <charset val="204"/>
        <scheme val="major"/>
      </rPr>
      <t>9ЭК.007.1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(1200х16х300)</t>
    </r>
  </si>
  <si>
    <r>
      <rPr>
        <b/>
        <sz val="20"/>
        <color rgb="FF0000FF"/>
        <rFont val="Cambria"/>
        <family val="1"/>
        <charset val="204"/>
        <scheme val="major"/>
      </rPr>
      <t>9ЭК.008.1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(1400х16х300)</t>
    </r>
  </si>
  <si>
    <r>
      <rPr>
        <b/>
        <sz val="20"/>
        <color rgb="FF0000FF"/>
        <rFont val="Cambria"/>
        <family val="1"/>
        <charset val="204"/>
        <scheme val="major"/>
      </rPr>
      <t>9ЭК.009.1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(1600х16х300)</t>
    </r>
  </si>
  <si>
    <r>
      <rPr>
        <b/>
        <sz val="20"/>
        <color rgb="FF0000FF"/>
        <rFont val="Cambria"/>
        <family val="1"/>
        <charset val="204"/>
        <scheme val="major"/>
      </rPr>
      <t>9ЭК.406.1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(1000х16х400)</t>
    </r>
  </si>
  <si>
    <r>
      <rPr>
        <b/>
        <sz val="20"/>
        <color rgb="FF0000FF"/>
        <rFont val="Cambria"/>
        <family val="1"/>
        <charset val="204"/>
        <scheme val="major"/>
      </rPr>
      <t>9ЭК.407.1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(1200х16х400)</t>
    </r>
  </si>
  <si>
    <r>
      <rPr>
        <b/>
        <sz val="20"/>
        <color rgb="FF0000FF"/>
        <rFont val="Cambria"/>
        <family val="1"/>
        <charset val="204"/>
        <scheme val="major"/>
      </rPr>
      <t>9ЭК.408.1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(1400х16х400)</t>
    </r>
  </si>
  <si>
    <r>
      <rPr>
        <b/>
        <sz val="20"/>
        <color rgb="FF0000FF"/>
        <rFont val="Cambria"/>
        <family val="1"/>
        <charset val="204"/>
        <scheme val="major"/>
      </rPr>
      <t>9ЭК.409.1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(1600х16х400)</t>
    </r>
  </si>
  <si>
    <r>
      <rPr>
        <b/>
        <sz val="20"/>
        <color rgb="FF0000FF"/>
        <rFont val="Cambria"/>
        <family val="1"/>
        <charset val="204"/>
        <scheme val="major"/>
      </rPr>
      <t>ЭМК.800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(800х20х400)</t>
    </r>
  </si>
  <si>
    <r>
      <rPr>
        <b/>
        <sz val="20"/>
        <color rgb="FF0000FF"/>
        <rFont val="Cambria"/>
        <family val="1"/>
        <charset val="204"/>
        <scheme val="major"/>
      </rPr>
      <t>ЭМК.1000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(1000х20х400)</t>
    </r>
  </si>
  <si>
    <r>
      <rPr>
        <b/>
        <sz val="20"/>
        <color rgb="FF0000FF"/>
        <rFont val="Cambria"/>
        <family val="1"/>
        <charset val="204"/>
        <scheme val="major"/>
      </rPr>
      <t>ЭМК.1200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(1200х20х400)</t>
    </r>
  </si>
  <si>
    <r>
      <rPr>
        <b/>
        <sz val="20"/>
        <color rgb="FF0000FF"/>
        <rFont val="Cambria"/>
        <family val="1"/>
        <charset val="204"/>
        <scheme val="major"/>
      </rPr>
      <t>ЭМК.1400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(1400х20х400)</t>
    </r>
  </si>
  <si>
    <r>
      <rPr>
        <b/>
        <sz val="20"/>
        <color rgb="FF0000FF"/>
        <rFont val="Cambria"/>
        <family val="1"/>
        <charset val="204"/>
        <scheme val="major"/>
      </rPr>
      <t>ЭМК.1600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(1600х20х400)</t>
    </r>
  </si>
  <si>
    <r>
      <rPr>
        <b/>
        <sz val="20"/>
        <color rgb="FF0000FF"/>
        <rFont val="Cambria"/>
        <family val="1"/>
        <charset val="204"/>
        <scheme val="major"/>
      </rPr>
      <t>9ЭН.350.1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(1000х4х300)</t>
    </r>
  </si>
  <si>
    <r>
      <rPr>
        <b/>
        <sz val="20"/>
        <color rgb="FF0000FF"/>
        <rFont val="Cambria"/>
        <family val="1"/>
        <charset val="204"/>
        <scheme val="major"/>
      </rPr>
      <t>9ЭН.310.1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(1200х4х300)</t>
    </r>
  </si>
  <si>
    <r>
      <rPr>
        <b/>
        <sz val="20"/>
        <color rgb="FF0000FF"/>
        <rFont val="Cambria"/>
        <family val="1"/>
        <charset val="204"/>
        <scheme val="major"/>
      </rPr>
      <t>9ЭН.320.1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(1400х4х300)</t>
    </r>
  </si>
  <si>
    <r>
      <rPr>
        <b/>
        <sz val="20"/>
        <color rgb="FF0000FF"/>
        <rFont val="Cambria"/>
        <family val="1"/>
        <charset val="204"/>
        <scheme val="major"/>
      </rPr>
      <t>9ЭН.330.1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(1600х4х300)</t>
    </r>
  </si>
  <si>
    <r>
      <rPr>
        <b/>
        <sz val="20"/>
        <color rgb="FF0000FF"/>
        <rFont val="Cambria"/>
        <family val="1"/>
        <charset val="204"/>
        <scheme val="major"/>
      </rPr>
      <t>9ЭН.450.1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(1000х4х400)</t>
    </r>
  </si>
  <si>
    <r>
      <rPr>
        <b/>
        <sz val="20"/>
        <color rgb="FF0000FF"/>
        <rFont val="Cambria"/>
        <family val="1"/>
        <charset val="204"/>
        <scheme val="major"/>
      </rPr>
      <t>9ЭН.410.1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(1200х4х400)</t>
    </r>
  </si>
  <si>
    <r>
      <rPr>
        <b/>
        <sz val="20"/>
        <color rgb="FF0000FF"/>
        <rFont val="Cambria"/>
        <family val="1"/>
        <charset val="204"/>
        <scheme val="major"/>
      </rPr>
      <t>9ЭН.420.1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(1400х4х400)</t>
    </r>
  </si>
  <si>
    <r>
      <rPr>
        <b/>
        <sz val="20"/>
        <color rgb="FF0000FF"/>
        <rFont val="Cambria"/>
        <family val="1"/>
        <charset val="204"/>
        <scheme val="major"/>
      </rPr>
      <t>9ЭН.430.1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(1600х4х400)</t>
    </r>
  </si>
  <si>
    <t>Экран HPL</t>
  </si>
  <si>
    <t>* Заказать данное изделие можно в прайсе "Зонирование офиса"</t>
  </si>
  <si>
    <t xml:space="preserve">    ЛДСП</t>
  </si>
  <si>
    <t xml:space="preserve">   ЛДСП</t>
  </si>
  <si>
    <t>* В комплект барьера входит фурнитура для крепления к столешнице.</t>
  </si>
  <si>
    <r>
      <t xml:space="preserve">Офисная мебель серии </t>
    </r>
    <r>
      <rPr>
        <b/>
        <i/>
        <sz val="10"/>
        <color theme="0" tint="-4.9989318521683403E-2"/>
        <rFont val="Cambria"/>
        <family val="1"/>
        <charset val="204"/>
        <scheme val="major"/>
      </rPr>
      <t>«GLOSS»</t>
    </r>
    <r>
      <rPr>
        <b/>
        <sz val="10"/>
        <color theme="0" tint="-4.9989318521683403E-2"/>
        <rFont val="Cambria"/>
        <family val="1"/>
        <charset val="204"/>
        <scheme val="major"/>
      </rPr>
      <t xml:space="preserve">  </t>
    </r>
    <r>
      <rPr>
        <b/>
        <i/>
        <sz val="10"/>
        <color theme="0" tint="-4.9989318521683403E-2"/>
        <rFont val="Cambria"/>
        <family val="1"/>
        <charset val="204"/>
        <scheme val="major"/>
      </rPr>
      <t xml:space="preserve">  </t>
    </r>
  </si>
  <si>
    <r>
      <t xml:space="preserve">9БР.050.1 </t>
    </r>
    <r>
      <rPr>
        <sz val="10"/>
        <color theme="0" tint="-4.9989318521683403E-2"/>
        <rFont val="Cambria"/>
        <family val="1"/>
        <charset val="204"/>
        <scheme val="major"/>
      </rPr>
      <t>(1000х300х4)</t>
    </r>
  </si>
  <si>
    <r>
      <t xml:space="preserve">9БР.050.3 </t>
    </r>
    <r>
      <rPr>
        <sz val="10"/>
        <color theme="0" tint="-4.9989318521683403E-2"/>
        <rFont val="Cambria"/>
        <family val="1"/>
        <charset val="204"/>
        <scheme val="major"/>
      </rPr>
      <t>(1000х300х4)</t>
    </r>
  </si>
  <si>
    <r>
      <t xml:space="preserve">9БР.010.1 </t>
    </r>
    <r>
      <rPr>
        <sz val="10"/>
        <color theme="0" tint="-4.9989318521683403E-2"/>
        <rFont val="Cambria"/>
        <family val="1"/>
        <charset val="204"/>
        <scheme val="major"/>
      </rPr>
      <t>(1200х300х4)</t>
    </r>
  </si>
  <si>
    <r>
      <t xml:space="preserve">9БР.010.3 </t>
    </r>
    <r>
      <rPr>
        <sz val="10"/>
        <color theme="0" tint="-4.9989318521683403E-2"/>
        <rFont val="Cambria"/>
        <family val="1"/>
        <charset val="204"/>
        <scheme val="major"/>
      </rPr>
      <t>(1200х300х4)</t>
    </r>
  </si>
  <si>
    <r>
      <t xml:space="preserve">9БР.020.1 </t>
    </r>
    <r>
      <rPr>
        <sz val="10"/>
        <color theme="0" tint="-4.9989318521683403E-2"/>
        <rFont val="Cambria"/>
        <family val="1"/>
        <charset val="204"/>
        <scheme val="major"/>
      </rPr>
      <t>(1400х300х4)</t>
    </r>
  </si>
  <si>
    <r>
      <t xml:space="preserve">9БР.020.3 </t>
    </r>
    <r>
      <rPr>
        <sz val="10"/>
        <color theme="0" tint="-4.9989318521683403E-2"/>
        <rFont val="Cambria"/>
        <family val="1"/>
        <charset val="204"/>
        <scheme val="major"/>
      </rPr>
      <t>(1400х300х4)</t>
    </r>
  </si>
  <si>
    <r>
      <t xml:space="preserve">9БР.030.1 </t>
    </r>
    <r>
      <rPr>
        <sz val="10"/>
        <color theme="0" tint="-4.9989318521683403E-2"/>
        <rFont val="Cambria"/>
        <family val="1"/>
        <charset val="204"/>
        <scheme val="major"/>
      </rPr>
      <t>(1600х300х4)</t>
    </r>
  </si>
  <si>
    <r>
      <t xml:space="preserve">9БР.030.3 </t>
    </r>
    <r>
      <rPr>
        <sz val="10"/>
        <color theme="0" tint="-4.9989318521683403E-2"/>
        <rFont val="Cambria"/>
        <family val="1"/>
        <charset val="204"/>
        <scheme val="major"/>
      </rPr>
      <t>(1600х300х4)</t>
    </r>
  </si>
  <si>
    <r>
      <t xml:space="preserve">9БР.040.1 </t>
    </r>
    <r>
      <rPr>
        <sz val="10"/>
        <color theme="0" tint="-4.9989318521683403E-2"/>
        <rFont val="Cambria"/>
        <family val="1"/>
        <charset val="204"/>
        <scheme val="major"/>
      </rPr>
      <t>(600х300х4)</t>
    </r>
  </si>
  <si>
    <r>
      <t xml:space="preserve">9БР.040.7 </t>
    </r>
    <r>
      <rPr>
        <sz val="10"/>
        <color theme="0" tint="-4.9989318521683403E-2"/>
        <rFont val="Cambria"/>
        <family val="1"/>
        <charset val="204"/>
        <scheme val="major"/>
      </rPr>
      <t>(600х300х4)</t>
    </r>
  </si>
  <si>
    <r>
      <t xml:space="preserve">9БР.150.1 </t>
    </r>
    <r>
      <rPr>
        <sz val="10"/>
        <color theme="0" tint="-4.9989318521683403E-2"/>
        <rFont val="Cambria"/>
        <family val="1"/>
        <charset val="204"/>
        <scheme val="major"/>
      </rPr>
      <t>(1000х400х4)</t>
    </r>
  </si>
  <si>
    <r>
      <t xml:space="preserve">9БР.150.3 </t>
    </r>
    <r>
      <rPr>
        <sz val="10"/>
        <color theme="0" tint="-4.9989318521683403E-2"/>
        <rFont val="Cambria"/>
        <family val="1"/>
        <charset val="204"/>
        <scheme val="major"/>
      </rPr>
      <t>(1000х400х4)</t>
    </r>
  </si>
  <si>
    <r>
      <t xml:space="preserve">9БР.070.1 </t>
    </r>
    <r>
      <rPr>
        <sz val="10"/>
        <color theme="0" tint="-4.9989318521683403E-2"/>
        <rFont val="Cambria"/>
        <family val="1"/>
        <charset val="204"/>
        <scheme val="major"/>
      </rPr>
      <t>(700х300х4)</t>
    </r>
  </si>
  <si>
    <r>
      <t xml:space="preserve">9БР.070.7 </t>
    </r>
    <r>
      <rPr>
        <sz val="10"/>
        <color theme="0" tint="-4.9989318521683403E-2"/>
        <rFont val="Cambria"/>
        <family val="1"/>
        <charset val="204"/>
        <scheme val="major"/>
      </rPr>
      <t>(700х300х4)</t>
    </r>
  </si>
  <si>
    <r>
      <t xml:space="preserve">9БР.110.1 </t>
    </r>
    <r>
      <rPr>
        <sz val="10"/>
        <color theme="0" tint="-4.9989318521683403E-2"/>
        <rFont val="Cambria"/>
        <family val="1"/>
        <charset val="204"/>
        <scheme val="major"/>
      </rPr>
      <t>(1200х400х4)</t>
    </r>
  </si>
  <si>
    <r>
      <t xml:space="preserve">9БР.110.3 </t>
    </r>
    <r>
      <rPr>
        <sz val="10"/>
        <color theme="0" tint="-4.9989318521683403E-2"/>
        <rFont val="Cambria"/>
        <family val="1"/>
        <charset val="204"/>
        <scheme val="major"/>
      </rPr>
      <t>(1200х400х4)</t>
    </r>
  </si>
  <si>
    <r>
      <t xml:space="preserve">9БР.140.1 </t>
    </r>
    <r>
      <rPr>
        <sz val="10"/>
        <color theme="0" tint="-4.9989318521683403E-2"/>
        <rFont val="Cambria"/>
        <family val="1"/>
        <charset val="204"/>
        <scheme val="major"/>
      </rPr>
      <t>(600х400х4)</t>
    </r>
  </si>
  <si>
    <r>
      <t xml:space="preserve">9БР.140.7 </t>
    </r>
    <r>
      <rPr>
        <sz val="10"/>
        <color theme="0" tint="-4.9989318521683403E-2"/>
        <rFont val="Cambria"/>
        <family val="1"/>
        <charset val="204"/>
        <scheme val="major"/>
      </rPr>
      <t>(600х400х4)</t>
    </r>
  </si>
  <si>
    <r>
      <t xml:space="preserve">9БР.120.1 </t>
    </r>
    <r>
      <rPr>
        <sz val="10"/>
        <color theme="0" tint="-4.9989318521683403E-2"/>
        <rFont val="Cambria"/>
        <family val="1"/>
        <charset val="204"/>
        <scheme val="major"/>
      </rPr>
      <t>(1400х400х4)</t>
    </r>
  </si>
  <si>
    <r>
      <t xml:space="preserve">9БР.120.3 </t>
    </r>
    <r>
      <rPr>
        <sz val="10"/>
        <color theme="0" tint="-4.9989318521683403E-2"/>
        <rFont val="Cambria"/>
        <family val="1"/>
        <charset val="204"/>
        <scheme val="major"/>
      </rPr>
      <t>(1400х400х4)</t>
    </r>
  </si>
  <si>
    <r>
      <t xml:space="preserve">9БР.170.1 </t>
    </r>
    <r>
      <rPr>
        <sz val="10"/>
        <color theme="0" tint="-4.9989318521683403E-2"/>
        <rFont val="Cambria"/>
        <family val="1"/>
        <charset val="204"/>
        <scheme val="major"/>
      </rPr>
      <t>(700х400х4)</t>
    </r>
  </si>
  <si>
    <r>
      <t xml:space="preserve">9БР.170.7 </t>
    </r>
    <r>
      <rPr>
        <sz val="10"/>
        <color theme="0" tint="-4.9989318521683403E-2"/>
        <rFont val="Cambria"/>
        <family val="1"/>
        <charset val="204"/>
        <scheme val="major"/>
      </rPr>
      <t>(700х400х4)</t>
    </r>
  </si>
  <si>
    <r>
      <t xml:space="preserve">9БР.130.1 </t>
    </r>
    <r>
      <rPr>
        <sz val="10"/>
        <color theme="0" tint="-4.9989318521683403E-2"/>
        <rFont val="Cambria"/>
        <family val="1"/>
        <charset val="204"/>
        <scheme val="major"/>
      </rPr>
      <t>(1600х400х4)</t>
    </r>
  </si>
  <si>
    <r>
      <t xml:space="preserve">9БР.130.3 </t>
    </r>
    <r>
      <rPr>
        <sz val="10"/>
        <color theme="0" tint="-4.9989318521683403E-2"/>
        <rFont val="Cambria"/>
        <family val="1"/>
        <charset val="204"/>
        <scheme val="major"/>
      </rPr>
      <t>(1600х400х4)</t>
    </r>
  </si>
  <si>
    <r>
      <t xml:space="preserve">9БРЛ.001.9 </t>
    </r>
    <r>
      <rPr>
        <sz val="10"/>
        <color theme="0" tint="-4.9989318521683403E-2"/>
        <rFont val="Cambria"/>
        <family val="1"/>
        <charset val="204"/>
        <scheme val="major"/>
      </rPr>
      <t>(683х300х16)</t>
    </r>
  </si>
  <si>
    <r>
      <t xml:space="preserve">9БР.007.1 </t>
    </r>
    <r>
      <rPr>
        <sz val="10"/>
        <color theme="0" tint="-4.9989318521683403E-2"/>
        <rFont val="Cambria"/>
        <family val="1"/>
        <charset val="204"/>
        <scheme val="major"/>
      </rPr>
      <t>(1200х300х16)</t>
    </r>
  </si>
  <si>
    <r>
      <t xml:space="preserve">9БР.007.3 </t>
    </r>
    <r>
      <rPr>
        <sz val="10"/>
        <color theme="0" tint="-4.9989318521683403E-2"/>
        <rFont val="Cambria"/>
        <family val="1"/>
        <charset val="204"/>
        <scheme val="major"/>
      </rPr>
      <t>(1200х300х16)</t>
    </r>
  </si>
  <si>
    <r>
      <t xml:space="preserve">9БРЛ.011.9 </t>
    </r>
    <r>
      <rPr>
        <sz val="10"/>
        <color theme="0" tint="-4.9989318521683403E-2"/>
        <rFont val="Cambria"/>
        <family val="1"/>
        <charset val="204"/>
        <scheme val="major"/>
      </rPr>
      <t>(783х300х16)</t>
    </r>
  </si>
  <si>
    <r>
      <t xml:space="preserve">9БР.008.1 </t>
    </r>
    <r>
      <rPr>
        <sz val="10"/>
        <color theme="0" tint="-4.9989318521683403E-2"/>
        <rFont val="Cambria"/>
        <family val="1"/>
        <charset val="204"/>
        <scheme val="major"/>
      </rPr>
      <t>(1400х300х16)</t>
    </r>
  </si>
  <si>
    <r>
      <t xml:space="preserve">9БР.008.3 </t>
    </r>
    <r>
      <rPr>
        <sz val="10"/>
        <color theme="0" tint="-4.9989318521683403E-2"/>
        <rFont val="Cambria"/>
        <family val="1"/>
        <charset val="204"/>
        <scheme val="major"/>
      </rPr>
      <t>(1400х300х16)</t>
    </r>
  </si>
  <si>
    <r>
      <t xml:space="preserve">9БРП.001.9 </t>
    </r>
    <r>
      <rPr>
        <sz val="10"/>
        <color theme="0" tint="-4.9989318521683403E-2"/>
        <rFont val="Cambria"/>
        <family val="1"/>
        <charset val="204"/>
        <scheme val="major"/>
      </rPr>
      <t>(683х300х16)</t>
    </r>
  </si>
  <si>
    <r>
      <t xml:space="preserve">9БР.009.1 </t>
    </r>
    <r>
      <rPr>
        <sz val="10"/>
        <color theme="0" tint="-4.9989318521683403E-2"/>
        <rFont val="Cambria"/>
        <family val="1"/>
        <charset val="204"/>
        <scheme val="major"/>
      </rPr>
      <t>(1600х300х16)</t>
    </r>
  </si>
  <si>
    <r>
      <t xml:space="preserve">9БР.009.3 </t>
    </r>
    <r>
      <rPr>
        <sz val="10"/>
        <color theme="0" tint="-4.9989318521683403E-2"/>
        <rFont val="Cambria"/>
        <family val="1"/>
        <charset val="204"/>
        <scheme val="major"/>
      </rPr>
      <t>(1600х300х16)</t>
    </r>
  </si>
  <si>
    <r>
      <t xml:space="preserve">9БРП.011.9 </t>
    </r>
    <r>
      <rPr>
        <sz val="10"/>
        <color theme="0" tint="-4.9989318521683403E-2"/>
        <rFont val="Cambria"/>
        <family val="1"/>
        <charset val="204"/>
        <scheme val="major"/>
      </rPr>
      <t>(783х300х16)</t>
    </r>
  </si>
  <si>
    <r>
      <t xml:space="preserve">9БР.002.1 </t>
    </r>
    <r>
      <rPr>
        <sz val="10"/>
        <color theme="0" tint="-4.9989318521683403E-2"/>
        <rFont val="Cambria"/>
        <family val="1"/>
        <charset val="204"/>
        <scheme val="major"/>
      </rPr>
      <t>(1800х300х16)</t>
    </r>
  </si>
  <si>
    <r>
      <t xml:space="preserve">9БР.002.3 </t>
    </r>
    <r>
      <rPr>
        <sz val="10"/>
        <color theme="0" tint="-4.9989318521683403E-2"/>
        <rFont val="Cambria"/>
        <family val="1"/>
        <charset val="204"/>
        <scheme val="major"/>
      </rPr>
      <t>(1800х300х16)</t>
    </r>
  </si>
  <si>
    <r>
      <t xml:space="preserve">9БР.005.4 </t>
    </r>
    <r>
      <rPr>
        <sz val="10"/>
        <color theme="0" tint="-4.9989318521683403E-2"/>
        <rFont val="Cambria"/>
        <family val="1"/>
        <charset val="204"/>
        <scheme val="major"/>
      </rPr>
      <t>(700х300х16)</t>
    </r>
  </si>
  <si>
    <r>
      <t xml:space="preserve">9БРЛ.401.9 </t>
    </r>
    <r>
      <rPr>
        <sz val="10"/>
        <color theme="0" tint="-4.9989318521683403E-2"/>
        <rFont val="Cambria"/>
        <family val="1"/>
        <charset val="204"/>
        <scheme val="major"/>
      </rPr>
      <t>(683х400х16)</t>
    </r>
  </si>
  <si>
    <r>
      <t xml:space="preserve">9БР.407.1 </t>
    </r>
    <r>
      <rPr>
        <sz val="10"/>
        <color theme="0" tint="-4.9989318521683403E-2"/>
        <rFont val="Cambria"/>
        <family val="1"/>
        <charset val="204"/>
        <scheme val="major"/>
      </rPr>
      <t>(1200х400х16)</t>
    </r>
  </si>
  <si>
    <r>
      <t xml:space="preserve">9БР.407.3 </t>
    </r>
    <r>
      <rPr>
        <sz val="10"/>
        <color theme="0" tint="-4.9989318521683403E-2"/>
        <rFont val="Cambria"/>
        <family val="1"/>
        <charset val="204"/>
        <scheme val="major"/>
      </rPr>
      <t>(1200х400х16)</t>
    </r>
  </si>
  <si>
    <r>
      <t xml:space="preserve">9БР.003.4 </t>
    </r>
    <r>
      <rPr>
        <sz val="10"/>
        <color theme="0" tint="-4.9989318521683403E-2"/>
        <rFont val="Cambria"/>
        <family val="1"/>
        <charset val="204"/>
        <scheme val="major"/>
      </rPr>
      <t>(800х300х16)</t>
    </r>
  </si>
  <si>
    <r>
      <t xml:space="preserve">9БРЛ.411.9 </t>
    </r>
    <r>
      <rPr>
        <sz val="10"/>
        <color theme="0" tint="-4.9989318521683403E-2"/>
        <rFont val="Cambria"/>
        <family val="1"/>
        <charset val="204"/>
        <scheme val="major"/>
      </rPr>
      <t>(783х400х16)</t>
    </r>
  </si>
  <si>
    <r>
      <t xml:space="preserve">9БР.408.1 </t>
    </r>
    <r>
      <rPr>
        <sz val="10"/>
        <color theme="0" tint="-4.9989318521683403E-2"/>
        <rFont val="Cambria"/>
        <family val="1"/>
        <charset val="204"/>
        <scheme val="major"/>
      </rPr>
      <t>(1400х400х16)</t>
    </r>
  </si>
  <si>
    <r>
      <t xml:space="preserve">9БР.408.3 </t>
    </r>
    <r>
      <rPr>
        <sz val="10"/>
        <color theme="0" tint="-4.9989318521683403E-2"/>
        <rFont val="Cambria"/>
        <family val="1"/>
        <charset val="204"/>
        <scheme val="major"/>
      </rPr>
      <t>(1400х400х16)</t>
    </r>
  </si>
  <si>
    <r>
      <t xml:space="preserve">9БР.405.4 </t>
    </r>
    <r>
      <rPr>
        <sz val="10"/>
        <color theme="0" tint="-4.9989318521683403E-2"/>
        <rFont val="Cambria"/>
        <family val="1"/>
        <charset val="204"/>
        <scheme val="major"/>
      </rPr>
      <t>(700х400х16)</t>
    </r>
  </si>
  <si>
    <r>
      <t xml:space="preserve">9БРП.401.9 </t>
    </r>
    <r>
      <rPr>
        <sz val="10"/>
        <color theme="0" tint="-4.9989318521683403E-2"/>
        <rFont val="Cambria"/>
        <family val="1"/>
        <charset val="204"/>
        <scheme val="major"/>
      </rPr>
      <t>(683х400х16)</t>
    </r>
  </si>
  <si>
    <r>
      <t xml:space="preserve">9БР.409.1 </t>
    </r>
    <r>
      <rPr>
        <sz val="10"/>
        <color theme="0" tint="-4.9989318521683403E-2"/>
        <rFont val="Cambria"/>
        <family val="1"/>
        <charset val="204"/>
        <scheme val="major"/>
      </rPr>
      <t>(1600х400х16)</t>
    </r>
  </si>
  <si>
    <r>
      <t xml:space="preserve">9БР.409.3 </t>
    </r>
    <r>
      <rPr>
        <sz val="10"/>
        <color theme="0" tint="-4.9989318521683403E-2"/>
        <rFont val="Cambria"/>
        <family val="1"/>
        <charset val="204"/>
        <scheme val="major"/>
      </rPr>
      <t>(1600х400х16)</t>
    </r>
  </si>
  <si>
    <r>
      <t xml:space="preserve">9БР.403.4 </t>
    </r>
    <r>
      <rPr>
        <sz val="10"/>
        <color theme="0" tint="-4.9989318521683403E-2"/>
        <rFont val="Cambria"/>
        <family val="1"/>
        <charset val="204"/>
        <scheme val="major"/>
      </rPr>
      <t>(800х400х16)</t>
    </r>
  </si>
  <si>
    <r>
      <t xml:space="preserve">9БРП.411.9 </t>
    </r>
    <r>
      <rPr>
        <sz val="10"/>
        <color theme="0" tint="-4.9989318521683403E-2"/>
        <rFont val="Cambria"/>
        <family val="1"/>
        <charset val="204"/>
        <scheme val="major"/>
      </rPr>
      <t>(783х400х16)</t>
    </r>
  </si>
  <si>
    <r>
      <t xml:space="preserve">9БР.402.1 </t>
    </r>
    <r>
      <rPr>
        <sz val="10"/>
        <color theme="0" tint="-4.9989318521683403E-2"/>
        <rFont val="Cambria"/>
        <family val="1"/>
        <charset val="204"/>
        <scheme val="major"/>
      </rPr>
      <t>(1800х400х16)</t>
    </r>
  </si>
  <si>
    <r>
      <t xml:space="preserve">9БР.402.3 </t>
    </r>
    <r>
      <rPr>
        <sz val="10"/>
        <color theme="0" tint="-4.9989318521683403E-2"/>
        <rFont val="Cambria"/>
        <family val="1"/>
        <charset val="204"/>
        <scheme val="major"/>
      </rPr>
      <t>(1800х400х16)</t>
    </r>
  </si>
  <si>
    <r>
      <t xml:space="preserve">9БРЛ.301.9 </t>
    </r>
    <r>
      <rPr>
        <sz val="10"/>
        <color theme="0" tint="-4.9989318521683403E-2"/>
        <rFont val="Cambria"/>
        <family val="1"/>
        <charset val="204"/>
        <scheme val="major"/>
      </rPr>
      <t>(680х300х27)</t>
    </r>
  </si>
  <si>
    <r>
      <t xml:space="preserve">9БР.307.1 </t>
    </r>
    <r>
      <rPr>
        <sz val="10"/>
        <color theme="0" tint="-4.9989318521683403E-2"/>
        <rFont val="Cambria"/>
        <family val="1"/>
        <charset val="204"/>
        <scheme val="major"/>
      </rPr>
      <t>(1200х300х27)</t>
    </r>
  </si>
  <si>
    <r>
      <t xml:space="preserve">9БР.307.3 </t>
    </r>
    <r>
      <rPr>
        <sz val="10"/>
        <color theme="0" tint="-4.9989318521683403E-2"/>
        <rFont val="Cambria"/>
        <family val="1"/>
        <charset val="204"/>
        <scheme val="major"/>
      </rPr>
      <t>(1200х300х27)</t>
    </r>
  </si>
  <si>
    <r>
      <t xml:space="preserve">9БРЛ.311.9 </t>
    </r>
    <r>
      <rPr>
        <sz val="10"/>
        <color theme="0" tint="-4.9989318521683403E-2"/>
        <rFont val="Cambria"/>
        <family val="1"/>
        <charset val="204"/>
        <scheme val="major"/>
      </rPr>
      <t>(780х300х27)</t>
    </r>
  </si>
  <si>
    <r>
      <t xml:space="preserve">9БР.308.1 </t>
    </r>
    <r>
      <rPr>
        <sz val="10"/>
        <color theme="0" tint="-4.9989318521683403E-2"/>
        <rFont val="Cambria"/>
        <family val="1"/>
        <charset val="204"/>
        <scheme val="major"/>
      </rPr>
      <t>(1400х300х27)</t>
    </r>
  </si>
  <si>
    <r>
      <t xml:space="preserve">9БР.308.3 </t>
    </r>
    <r>
      <rPr>
        <sz val="10"/>
        <color theme="0" tint="-4.9989318521683403E-2"/>
        <rFont val="Cambria"/>
        <family val="1"/>
        <charset val="204"/>
        <scheme val="major"/>
      </rPr>
      <t>(1400х300х27)</t>
    </r>
  </si>
  <si>
    <r>
      <t xml:space="preserve">9БРП.301.9 </t>
    </r>
    <r>
      <rPr>
        <sz val="10"/>
        <color theme="0" tint="-4.9989318521683403E-2"/>
        <rFont val="Cambria"/>
        <family val="1"/>
        <charset val="204"/>
        <scheme val="major"/>
      </rPr>
      <t>(680х300х27)</t>
    </r>
  </si>
  <si>
    <r>
      <t xml:space="preserve">9БР.309.1 </t>
    </r>
    <r>
      <rPr>
        <sz val="10"/>
        <color theme="0" tint="-4.9989318521683403E-2"/>
        <rFont val="Cambria"/>
        <family val="1"/>
        <charset val="204"/>
        <scheme val="major"/>
      </rPr>
      <t>(1600х300х27)</t>
    </r>
  </si>
  <si>
    <r>
      <t xml:space="preserve">9БР.309.3 </t>
    </r>
    <r>
      <rPr>
        <sz val="10"/>
        <color theme="0" tint="-4.9989318521683403E-2"/>
        <rFont val="Cambria"/>
        <family val="1"/>
        <charset val="204"/>
        <scheme val="major"/>
      </rPr>
      <t>(1600х300х27)</t>
    </r>
  </si>
  <si>
    <r>
      <t xml:space="preserve">9БРП.311.9 </t>
    </r>
    <r>
      <rPr>
        <sz val="10"/>
        <color theme="0" tint="-4.9989318521683403E-2"/>
        <rFont val="Cambria"/>
        <family val="1"/>
        <charset val="204"/>
        <scheme val="major"/>
      </rPr>
      <t>(780х300х27)</t>
    </r>
  </si>
  <si>
    <r>
      <t xml:space="preserve">9БР.302.1 </t>
    </r>
    <r>
      <rPr>
        <sz val="10"/>
        <color theme="0" tint="-4.9989318521683403E-2"/>
        <rFont val="Cambria"/>
        <family val="1"/>
        <charset val="204"/>
        <scheme val="major"/>
      </rPr>
      <t>(1800х300х27)</t>
    </r>
  </si>
  <si>
    <r>
      <t xml:space="preserve">9БР.302.3 </t>
    </r>
    <r>
      <rPr>
        <sz val="10"/>
        <color theme="0" tint="-4.9989318521683403E-2"/>
        <rFont val="Cambria"/>
        <family val="1"/>
        <charset val="204"/>
        <scheme val="major"/>
      </rPr>
      <t>(1800х300х27)</t>
    </r>
  </si>
  <si>
    <r>
      <t xml:space="preserve">9БР.305.4 </t>
    </r>
    <r>
      <rPr>
        <sz val="10"/>
        <color theme="0" tint="-4.9989318521683403E-2"/>
        <rFont val="Cambria"/>
        <family val="1"/>
        <charset val="204"/>
        <scheme val="major"/>
      </rPr>
      <t>(700х300х27)</t>
    </r>
  </si>
  <si>
    <r>
      <t xml:space="preserve">9БРЛ.101.9 </t>
    </r>
    <r>
      <rPr>
        <sz val="10"/>
        <color theme="0" tint="-4.9989318521683403E-2"/>
        <rFont val="Cambria"/>
        <family val="1"/>
        <charset val="204"/>
        <scheme val="major"/>
      </rPr>
      <t>(680х400х27)</t>
    </r>
  </si>
  <si>
    <r>
      <t xml:space="preserve">9БР.107.1 </t>
    </r>
    <r>
      <rPr>
        <sz val="10"/>
        <color theme="0" tint="-4.9989318521683403E-2"/>
        <rFont val="Cambria"/>
        <family val="1"/>
        <charset val="204"/>
        <scheme val="major"/>
      </rPr>
      <t>(1200х400х27)</t>
    </r>
  </si>
  <si>
    <r>
      <t xml:space="preserve">9БР.107.3 </t>
    </r>
    <r>
      <rPr>
        <sz val="10"/>
        <color theme="0" tint="-4.9989318521683403E-2"/>
        <rFont val="Cambria"/>
        <family val="1"/>
        <charset val="204"/>
        <scheme val="major"/>
      </rPr>
      <t>(1200х400х27)</t>
    </r>
  </si>
  <si>
    <r>
      <t xml:space="preserve">9БР.303.4 </t>
    </r>
    <r>
      <rPr>
        <sz val="10"/>
        <color theme="0" tint="-4.9989318521683403E-2"/>
        <rFont val="Cambria"/>
        <family val="1"/>
        <charset val="204"/>
        <scheme val="major"/>
      </rPr>
      <t>(800х300х27)</t>
    </r>
  </si>
  <si>
    <r>
      <t xml:space="preserve">9БРЛ.111.9 </t>
    </r>
    <r>
      <rPr>
        <sz val="10"/>
        <color theme="0" tint="-4.9989318521683403E-2"/>
        <rFont val="Cambria"/>
        <family val="1"/>
        <charset val="204"/>
        <scheme val="major"/>
      </rPr>
      <t>(780х400х27)</t>
    </r>
  </si>
  <si>
    <r>
      <t xml:space="preserve">9БР.108.1 </t>
    </r>
    <r>
      <rPr>
        <sz val="10"/>
        <color theme="0" tint="-4.9989318521683403E-2"/>
        <rFont val="Cambria"/>
        <family val="1"/>
        <charset val="204"/>
        <scheme val="major"/>
      </rPr>
      <t>(1400х400х27)</t>
    </r>
  </si>
  <si>
    <r>
      <t xml:space="preserve">9БР.108.3 </t>
    </r>
    <r>
      <rPr>
        <sz val="10"/>
        <color theme="0" tint="-4.9989318521683403E-2"/>
        <rFont val="Cambria"/>
        <family val="1"/>
        <charset val="204"/>
        <scheme val="major"/>
      </rPr>
      <t>(1400х400х27)</t>
    </r>
  </si>
  <si>
    <r>
      <t xml:space="preserve">9БР.105.4 </t>
    </r>
    <r>
      <rPr>
        <sz val="10"/>
        <color theme="0" tint="-4.9989318521683403E-2"/>
        <rFont val="Cambria"/>
        <family val="1"/>
        <charset val="204"/>
        <scheme val="major"/>
      </rPr>
      <t>(700х400х27)</t>
    </r>
  </si>
  <si>
    <r>
      <t xml:space="preserve">9БРП.101.9 </t>
    </r>
    <r>
      <rPr>
        <sz val="10"/>
        <color theme="0" tint="-4.9989318521683403E-2"/>
        <rFont val="Cambria"/>
        <family val="1"/>
        <charset val="204"/>
        <scheme val="major"/>
      </rPr>
      <t>(680х400х27)</t>
    </r>
  </si>
  <si>
    <r>
      <t xml:space="preserve">9БР.109.1 </t>
    </r>
    <r>
      <rPr>
        <sz val="10"/>
        <color theme="0" tint="-4.9989318521683403E-2"/>
        <rFont val="Cambria"/>
        <family val="1"/>
        <charset val="204"/>
        <scheme val="major"/>
      </rPr>
      <t>(1600х400х27)</t>
    </r>
  </si>
  <si>
    <r>
      <t xml:space="preserve">9БР.109.3 </t>
    </r>
    <r>
      <rPr>
        <sz val="10"/>
        <color theme="0" tint="-4.9989318521683403E-2"/>
        <rFont val="Cambria"/>
        <family val="1"/>
        <charset val="204"/>
        <scheme val="major"/>
      </rPr>
      <t>(1600х400х27)</t>
    </r>
  </si>
  <si>
    <r>
      <t xml:space="preserve">9БР.103.4 </t>
    </r>
    <r>
      <rPr>
        <sz val="10"/>
        <color theme="0" tint="-4.9989318521683403E-2"/>
        <rFont val="Cambria"/>
        <family val="1"/>
        <charset val="204"/>
        <scheme val="major"/>
      </rPr>
      <t>(800х400х27)</t>
    </r>
  </si>
  <si>
    <r>
      <t xml:space="preserve">9БРП.111.9 </t>
    </r>
    <r>
      <rPr>
        <sz val="10"/>
        <color theme="0" tint="-4.9989318521683403E-2"/>
        <rFont val="Cambria"/>
        <family val="1"/>
        <charset val="204"/>
        <scheme val="major"/>
      </rPr>
      <t>(780х400х27)</t>
    </r>
  </si>
  <si>
    <r>
      <t xml:space="preserve">9БР.102.1 </t>
    </r>
    <r>
      <rPr>
        <sz val="10"/>
        <color theme="0" tint="-4.9989318521683403E-2"/>
        <rFont val="Cambria"/>
        <family val="1"/>
        <charset val="204"/>
        <scheme val="major"/>
      </rPr>
      <t>(1800х400х27)</t>
    </r>
  </si>
  <si>
    <r>
      <t xml:space="preserve">9БР.102.3 </t>
    </r>
    <r>
      <rPr>
        <sz val="10"/>
        <color theme="0" tint="-4.9989318521683403E-2"/>
        <rFont val="Cambria"/>
        <family val="1"/>
        <charset val="204"/>
        <scheme val="major"/>
      </rPr>
      <t>(1800х400х27)</t>
    </r>
  </si>
  <si>
    <r>
      <t xml:space="preserve">9БТЛ.0402.4 </t>
    </r>
    <r>
      <rPr>
        <sz val="10"/>
        <color theme="0" tint="-4.9989318521683403E-2"/>
        <rFont val="Cambria"/>
        <family val="1"/>
        <charset val="204"/>
        <scheme val="major"/>
      </rPr>
      <t>(700х400х29)</t>
    </r>
  </si>
  <si>
    <r>
      <t xml:space="preserve">9БТ.0406.6 </t>
    </r>
    <r>
      <rPr>
        <sz val="10"/>
        <color theme="0" tint="-4.9989318521683403E-2"/>
        <rFont val="Cambria"/>
        <family val="1"/>
        <charset val="204"/>
        <scheme val="major"/>
      </rPr>
      <t>(1200х400х29)</t>
    </r>
  </si>
  <si>
    <r>
      <t xml:space="preserve">9БТ.0406.8 </t>
    </r>
    <r>
      <rPr>
        <sz val="10"/>
        <color theme="0" tint="-4.9989318521683403E-2"/>
        <rFont val="Cambria"/>
        <family val="1"/>
        <charset val="204"/>
        <scheme val="major"/>
      </rPr>
      <t>(1200х400х29)</t>
    </r>
  </si>
  <si>
    <r>
      <t xml:space="preserve">9БТЛ.0403.4 </t>
    </r>
    <r>
      <rPr>
        <sz val="10"/>
        <color theme="0" tint="-4.9989318521683403E-2"/>
        <rFont val="Cambria"/>
        <family val="1"/>
        <charset val="204"/>
        <scheme val="major"/>
      </rPr>
      <t>(800х400х29)</t>
    </r>
  </si>
  <si>
    <r>
      <t xml:space="preserve">9БТ.0407.6 </t>
    </r>
    <r>
      <rPr>
        <sz val="10"/>
        <color theme="0" tint="-4.9989318521683403E-2"/>
        <rFont val="Cambria"/>
        <family val="1"/>
        <charset val="204"/>
        <scheme val="major"/>
      </rPr>
      <t>(1400х400х29)</t>
    </r>
  </si>
  <si>
    <r>
      <t xml:space="preserve">9БТ.0407.8 </t>
    </r>
    <r>
      <rPr>
        <sz val="10"/>
        <color theme="0" tint="-4.9989318521683403E-2"/>
        <rFont val="Cambria"/>
        <family val="1"/>
        <charset val="204"/>
        <scheme val="major"/>
      </rPr>
      <t>(1400х400х29)</t>
    </r>
  </si>
  <si>
    <r>
      <t xml:space="preserve">9БТП.0402.4 </t>
    </r>
    <r>
      <rPr>
        <sz val="10"/>
        <color theme="0" tint="-4.9989318521683403E-2"/>
        <rFont val="Cambria"/>
        <family val="1"/>
        <charset val="204"/>
        <scheme val="major"/>
      </rPr>
      <t>(700х400х29)</t>
    </r>
  </si>
  <si>
    <r>
      <t xml:space="preserve">9БТ.0408.6 </t>
    </r>
    <r>
      <rPr>
        <sz val="10"/>
        <color theme="0" tint="-4.9989318521683403E-2"/>
        <rFont val="Cambria"/>
        <family val="1"/>
        <charset val="204"/>
        <scheme val="major"/>
      </rPr>
      <t>(1600х400х29)</t>
    </r>
  </si>
  <si>
    <r>
      <t xml:space="preserve">9БТ.0408.8 </t>
    </r>
    <r>
      <rPr>
        <sz val="10"/>
        <color theme="0" tint="-4.9989318521683403E-2"/>
        <rFont val="Cambria"/>
        <family val="1"/>
        <charset val="204"/>
        <scheme val="major"/>
      </rPr>
      <t>(1600х400х29)</t>
    </r>
  </si>
  <si>
    <r>
      <t xml:space="preserve">9БТП.0403.4 </t>
    </r>
    <r>
      <rPr>
        <sz val="10"/>
        <color theme="0" tint="-4.9989318521683403E-2"/>
        <rFont val="Cambria"/>
        <family val="1"/>
        <charset val="204"/>
        <scheme val="major"/>
      </rPr>
      <t>(800х400х29)</t>
    </r>
  </si>
  <si>
    <r>
      <t xml:space="preserve">9БТ.0409.6 </t>
    </r>
    <r>
      <rPr>
        <sz val="10"/>
        <color theme="0" tint="-4.9989318521683403E-2"/>
        <rFont val="Cambria"/>
        <family val="1"/>
        <charset val="204"/>
        <scheme val="major"/>
      </rPr>
      <t>(1800х400х29)</t>
    </r>
  </si>
  <si>
    <r>
      <t xml:space="preserve">9БТ.0409.8 </t>
    </r>
    <r>
      <rPr>
        <sz val="10"/>
        <color theme="0" tint="-4.9989318521683403E-2"/>
        <rFont val="Cambria"/>
        <family val="1"/>
        <charset val="204"/>
        <scheme val="major"/>
      </rPr>
      <t>(1800х400х29)</t>
    </r>
  </si>
  <si>
    <r>
      <t xml:space="preserve">9БТСЛ.0411.4 </t>
    </r>
    <r>
      <rPr>
        <sz val="10"/>
        <color theme="0" tint="-4.9989318521683403E-2"/>
        <rFont val="Cambria"/>
        <family val="1"/>
        <charset val="204"/>
        <scheme val="major"/>
      </rPr>
      <t>(700х400х29)</t>
    </r>
  </si>
  <si>
    <r>
      <t xml:space="preserve">9БТС.0415.6 </t>
    </r>
    <r>
      <rPr>
        <sz val="10"/>
        <color theme="0" tint="-4.9989318521683403E-2"/>
        <rFont val="Cambria"/>
        <family val="1"/>
        <charset val="204"/>
        <scheme val="major"/>
      </rPr>
      <t>(1200х400х29)</t>
    </r>
  </si>
  <si>
    <r>
      <t xml:space="preserve">9БТС.0415.8 </t>
    </r>
    <r>
      <rPr>
        <sz val="10"/>
        <color theme="0" tint="-4.9989318521683403E-2"/>
        <rFont val="Cambria"/>
        <family val="1"/>
        <charset val="204"/>
        <scheme val="major"/>
      </rPr>
      <t>(1200х400х29)</t>
    </r>
  </si>
  <si>
    <r>
      <t xml:space="preserve">9БТСЛ.0412.4 </t>
    </r>
    <r>
      <rPr>
        <sz val="10"/>
        <color theme="0" tint="-4.9989318521683403E-2"/>
        <rFont val="Cambria"/>
        <family val="1"/>
        <charset val="204"/>
        <scheme val="major"/>
      </rPr>
      <t>(800х400х29)</t>
    </r>
  </si>
  <si>
    <r>
      <t xml:space="preserve">9БТС.0416.6 </t>
    </r>
    <r>
      <rPr>
        <sz val="10"/>
        <color theme="0" tint="-4.9989318521683403E-2"/>
        <rFont val="Cambria"/>
        <family val="1"/>
        <charset val="204"/>
        <scheme val="major"/>
      </rPr>
      <t>(1400х400х29)</t>
    </r>
  </si>
  <si>
    <r>
      <t xml:space="preserve">9БТС.0416.8 </t>
    </r>
    <r>
      <rPr>
        <sz val="10"/>
        <color theme="0" tint="-4.9989318521683403E-2"/>
        <rFont val="Cambria"/>
        <family val="1"/>
        <charset val="204"/>
        <scheme val="major"/>
      </rPr>
      <t>(1400х400х29)</t>
    </r>
  </si>
  <si>
    <r>
      <t xml:space="preserve">9БТСП.0411.4 </t>
    </r>
    <r>
      <rPr>
        <sz val="10"/>
        <color theme="0" tint="-4.9989318521683403E-2"/>
        <rFont val="Cambria"/>
        <family val="1"/>
        <charset val="204"/>
        <scheme val="major"/>
      </rPr>
      <t>(700х400х29)</t>
    </r>
  </si>
  <si>
    <r>
      <t xml:space="preserve">9БТС.0417.6 </t>
    </r>
    <r>
      <rPr>
        <sz val="10"/>
        <color theme="0" tint="-4.9989318521683403E-2"/>
        <rFont val="Cambria"/>
        <family val="1"/>
        <charset val="204"/>
        <scheme val="major"/>
      </rPr>
      <t>(1600х400х29)</t>
    </r>
  </si>
  <si>
    <r>
      <t xml:space="preserve">9БТС.0417.8 </t>
    </r>
    <r>
      <rPr>
        <sz val="10"/>
        <color theme="0" tint="-4.9989318521683403E-2"/>
        <rFont val="Cambria"/>
        <family val="1"/>
        <charset val="204"/>
        <scheme val="major"/>
      </rPr>
      <t>(1600х400х29)</t>
    </r>
  </si>
  <si>
    <r>
      <t xml:space="preserve">9БТСП.0412.4 </t>
    </r>
    <r>
      <rPr>
        <sz val="10"/>
        <color theme="0" tint="-4.9989318521683403E-2"/>
        <rFont val="Cambria"/>
        <family val="1"/>
        <charset val="204"/>
        <scheme val="major"/>
      </rPr>
      <t>(800х400х29)</t>
    </r>
  </si>
  <si>
    <r>
      <t xml:space="preserve">9БТС.0418.6 </t>
    </r>
    <r>
      <rPr>
        <sz val="10"/>
        <color theme="0" tint="-4.9989318521683403E-2"/>
        <rFont val="Cambria"/>
        <family val="1"/>
        <charset val="204"/>
        <scheme val="major"/>
      </rPr>
      <t>(1800х400х29)</t>
    </r>
  </si>
  <si>
    <r>
      <t xml:space="preserve">9БТС.0418.8 </t>
    </r>
    <r>
      <rPr>
        <sz val="10"/>
        <color theme="0" tint="-4.9989318521683403E-2"/>
        <rFont val="Cambria"/>
        <family val="1"/>
        <charset val="204"/>
        <scheme val="major"/>
      </rPr>
      <t>(1800х400х29)</t>
    </r>
  </si>
  <si>
    <r>
      <t xml:space="preserve">9БСЛ.0402.4 </t>
    </r>
    <r>
      <rPr>
        <sz val="10"/>
        <color theme="0" tint="-4.9989318521683403E-2"/>
        <rFont val="Cambria"/>
        <family val="1"/>
        <charset val="204"/>
        <scheme val="major"/>
      </rPr>
      <t>(700х400х29)</t>
    </r>
  </si>
  <si>
    <r>
      <t xml:space="preserve">9БС.0406.6 </t>
    </r>
    <r>
      <rPr>
        <sz val="10"/>
        <color theme="0" tint="-4.9989318521683403E-2"/>
        <rFont val="Cambria"/>
        <family val="1"/>
        <charset val="204"/>
        <scheme val="major"/>
      </rPr>
      <t>(1200х400х29)</t>
    </r>
  </si>
  <si>
    <r>
      <t xml:space="preserve">9БС.0406.8 </t>
    </r>
    <r>
      <rPr>
        <sz val="10"/>
        <color theme="0" tint="-4.9989318521683403E-2"/>
        <rFont val="Cambria"/>
        <family val="1"/>
        <charset val="204"/>
        <scheme val="major"/>
      </rPr>
      <t>(1200х400х29)</t>
    </r>
  </si>
  <si>
    <r>
      <t xml:space="preserve">9БСЛ.0403.4 </t>
    </r>
    <r>
      <rPr>
        <sz val="10"/>
        <color theme="0" tint="-4.9989318521683403E-2"/>
        <rFont val="Cambria"/>
        <family val="1"/>
        <charset val="204"/>
        <scheme val="major"/>
      </rPr>
      <t>(800х400х29)</t>
    </r>
  </si>
  <si>
    <r>
      <t xml:space="preserve">9БС.0407.6 </t>
    </r>
    <r>
      <rPr>
        <sz val="10"/>
        <color theme="0" tint="-4.9989318521683403E-2"/>
        <rFont val="Cambria"/>
        <family val="1"/>
        <charset val="204"/>
        <scheme val="major"/>
      </rPr>
      <t>(1400х400х29)</t>
    </r>
  </si>
  <si>
    <r>
      <t xml:space="preserve">9БС.0407.8 </t>
    </r>
    <r>
      <rPr>
        <sz val="10"/>
        <color theme="0" tint="-4.9989318521683403E-2"/>
        <rFont val="Cambria"/>
        <family val="1"/>
        <charset val="204"/>
        <scheme val="major"/>
      </rPr>
      <t>(1400х400х29)</t>
    </r>
  </si>
  <si>
    <r>
      <t xml:space="preserve">9БСП.0402.4 </t>
    </r>
    <r>
      <rPr>
        <sz val="10"/>
        <color theme="0" tint="-4.9989318521683403E-2"/>
        <rFont val="Cambria"/>
        <family val="1"/>
        <charset val="204"/>
        <scheme val="major"/>
      </rPr>
      <t>(700х400х29)</t>
    </r>
  </si>
  <si>
    <r>
      <t xml:space="preserve">9БС.0408.6 </t>
    </r>
    <r>
      <rPr>
        <sz val="10"/>
        <color theme="0" tint="-4.9989318521683403E-2"/>
        <rFont val="Cambria"/>
        <family val="1"/>
        <charset val="204"/>
        <scheme val="major"/>
      </rPr>
      <t>(1600х400х29)</t>
    </r>
  </si>
  <si>
    <r>
      <t xml:space="preserve">9БС.0408.8 </t>
    </r>
    <r>
      <rPr>
        <sz val="10"/>
        <color theme="0" tint="-4.9989318521683403E-2"/>
        <rFont val="Cambria"/>
        <family val="1"/>
        <charset val="204"/>
        <scheme val="major"/>
      </rPr>
      <t>(1600х400х29)</t>
    </r>
  </si>
  <si>
    <r>
      <t xml:space="preserve">9БСП.0403.4 </t>
    </r>
    <r>
      <rPr>
        <sz val="10"/>
        <color theme="0" tint="-4.9989318521683403E-2"/>
        <rFont val="Cambria"/>
        <family val="1"/>
        <charset val="204"/>
        <scheme val="major"/>
      </rPr>
      <t>(800х400х29)</t>
    </r>
  </si>
  <si>
    <r>
      <t xml:space="preserve">9БС.0409.6 </t>
    </r>
    <r>
      <rPr>
        <sz val="10"/>
        <color theme="0" tint="-4.9989318521683403E-2"/>
        <rFont val="Cambria"/>
        <family val="1"/>
        <charset val="204"/>
        <scheme val="major"/>
      </rPr>
      <t>(1800х400х29)</t>
    </r>
  </si>
  <si>
    <r>
      <t xml:space="preserve">9БС.0409.8 </t>
    </r>
    <r>
      <rPr>
        <sz val="10"/>
        <color theme="0" tint="-4.9989318521683403E-2"/>
        <rFont val="Cambria"/>
        <family val="1"/>
        <charset val="204"/>
        <scheme val="major"/>
      </rPr>
      <t>(1800х400х29)</t>
    </r>
  </si>
  <si>
    <r>
      <t xml:space="preserve">9БРН.250.1 </t>
    </r>
    <r>
      <rPr>
        <sz val="10"/>
        <color theme="0" tint="-0.14999847407452621"/>
        <rFont val="Cambria"/>
        <family val="1"/>
        <charset val="204"/>
        <scheme val="major"/>
      </rPr>
      <t>(1000х4х300)</t>
    </r>
  </si>
  <si>
    <r>
      <t xml:space="preserve">9БРН.210.1 </t>
    </r>
    <r>
      <rPr>
        <sz val="10"/>
        <color theme="0" tint="-0.14999847407452621"/>
        <rFont val="Cambria"/>
        <family val="1"/>
        <charset val="204"/>
        <scheme val="major"/>
      </rPr>
      <t>(1200х4х300)</t>
    </r>
  </si>
  <si>
    <r>
      <t xml:space="preserve">9БРН.220.1 </t>
    </r>
    <r>
      <rPr>
        <sz val="10"/>
        <color theme="0" tint="-0.14999847407452621"/>
        <rFont val="Cambria"/>
        <family val="1"/>
        <charset val="204"/>
        <scheme val="major"/>
      </rPr>
      <t>(1400х4х300)</t>
    </r>
  </si>
  <si>
    <r>
      <t xml:space="preserve">9БРН.230.1 </t>
    </r>
    <r>
      <rPr>
        <sz val="10"/>
        <color theme="0" tint="-0.14999847407452621"/>
        <rFont val="Cambria"/>
        <family val="1"/>
        <charset val="204"/>
        <scheme val="major"/>
      </rPr>
      <t>(1600х4х300)</t>
    </r>
  </si>
  <si>
    <r>
      <t xml:space="preserve">9БРН.040.1 </t>
    </r>
    <r>
      <rPr>
        <sz val="10"/>
        <color theme="0" tint="-0.14999847407452621"/>
        <rFont val="Cambria"/>
        <family val="1"/>
        <charset val="204"/>
        <scheme val="major"/>
      </rPr>
      <t>(600х4х300)</t>
    </r>
  </si>
  <si>
    <r>
      <t xml:space="preserve">9БРН.150.1 </t>
    </r>
    <r>
      <rPr>
        <sz val="10"/>
        <color theme="0" tint="-0.14999847407452621"/>
        <rFont val="Cambria"/>
        <family val="1"/>
        <charset val="204"/>
        <scheme val="major"/>
      </rPr>
      <t>(1000х4х400)</t>
    </r>
  </si>
  <si>
    <r>
      <t xml:space="preserve">9БРН.070.1 </t>
    </r>
    <r>
      <rPr>
        <sz val="10"/>
        <color theme="0" tint="-0.14999847407452621"/>
        <rFont val="Cambria"/>
        <family val="1"/>
        <charset val="204"/>
        <scheme val="major"/>
      </rPr>
      <t>(700х4х300)</t>
    </r>
  </si>
  <si>
    <r>
      <t xml:space="preserve">9БРН.110.1 </t>
    </r>
    <r>
      <rPr>
        <sz val="10"/>
        <color theme="0" tint="-0.14999847407452621"/>
        <rFont val="Cambria"/>
        <family val="1"/>
        <charset val="204"/>
        <scheme val="major"/>
      </rPr>
      <t>(1200х4х400)</t>
    </r>
  </si>
  <si>
    <r>
      <t xml:space="preserve">9БРН.140.1 </t>
    </r>
    <r>
      <rPr>
        <sz val="10"/>
        <color theme="0" tint="-0.14999847407452621"/>
        <rFont val="Cambria"/>
        <family val="1"/>
        <charset val="204"/>
        <scheme val="major"/>
      </rPr>
      <t>(600х4х400)</t>
    </r>
  </si>
  <si>
    <r>
      <t xml:space="preserve">9БРН.120.1 </t>
    </r>
    <r>
      <rPr>
        <sz val="10"/>
        <color theme="0" tint="-0.14999847407452621"/>
        <rFont val="Cambria"/>
        <family val="1"/>
        <charset val="204"/>
        <scheme val="major"/>
      </rPr>
      <t>(1400х4х400)</t>
    </r>
  </si>
  <si>
    <r>
      <t xml:space="preserve">9БРН.170.1 </t>
    </r>
    <r>
      <rPr>
        <sz val="10"/>
        <color theme="0" tint="-0.14999847407452621"/>
        <rFont val="Cambria"/>
        <family val="1"/>
        <charset val="204"/>
        <scheme val="major"/>
      </rPr>
      <t>(700х4х400)</t>
    </r>
  </si>
  <si>
    <r>
      <t xml:space="preserve">9БРН.130.1 </t>
    </r>
    <r>
      <rPr>
        <sz val="10"/>
        <color theme="0" tint="-0.14999847407452621"/>
        <rFont val="Cambria"/>
        <family val="1"/>
        <charset val="204"/>
        <scheme val="major"/>
      </rPr>
      <t>(1600х4х400)</t>
    </r>
  </si>
  <si>
    <r>
      <t xml:space="preserve">9БРН.250.3 </t>
    </r>
    <r>
      <rPr>
        <sz val="10"/>
        <color theme="0" tint="-0.14999847407452621"/>
        <rFont val="Cambria"/>
        <family val="1"/>
        <charset val="204"/>
        <scheme val="major"/>
      </rPr>
      <t>(1000х4х300)</t>
    </r>
  </si>
  <si>
    <r>
      <t xml:space="preserve">9БРН.210.3 </t>
    </r>
    <r>
      <rPr>
        <sz val="10"/>
        <color theme="0" tint="-0.14999847407452621"/>
        <rFont val="Cambria"/>
        <family val="1"/>
        <charset val="204"/>
        <scheme val="major"/>
      </rPr>
      <t>(1200х4х300)</t>
    </r>
  </si>
  <si>
    <r>
      <t xml:space="preserve">9БРН.220.3 </t>
    </r>
    <r>
      <rPr>
        <sz val="10"/>
        <color theme="0" tint="-0.14999847407452621"/>
        <rFont val="Cambria"/>
        <family val="1"/>
        <charset val="204"/>
        <scheme val="major"/>
      </rPr>
      <t>(1400х4х300)</t>
    </r>
  </si>
  <si>
    <r>
      <t xml:space="preserve">9БРН.230.3 </t>
    </r>
    <r>
      <rPr>
        <sz val="10"/>
        <color theme="0" tint="-0.14999847407452621"/>
        <rFont val="Cambria"/>
        <family val="1"/>
        <charset val="204"/>
        <scheme val="major"/>
      </rPr>
      <t>(1600х4х300)</t>
    </r>
  </si>
  <si>
    <r>
      <t xml:space="preserve">9БРН.040.7 </t>
    </r>
    <r>
      <rPr>
        <sz val="10"/>
        <color theme="0" tint="-0.14999847407452621"/>
        <rFont val="Cambria"/>
        <family val="1"/>
        <charset val="204"/>
        <scheme val="major"/>
      </rPr>
      <t>(600х4х300)</t>
    </r>
  </si>
  <si>
    <r>
      <t xml:space="preserve">9БРН.150.3 </t>
    </r>
    <r>
      <rPr>
        <sz val="10"/>
        <color theme="0" tint="-0.14999847407452621"/>
        <rFont val="Cambria"/>
        <family val="1"/>
        <charset val="204"/>
        <scheme val="major"/>
      </rPr>
      <t>(1000х4х400)</t>
    </r>
  </si>
  <si>
    <r>
      <t xml:space="preserve">9БРН.070.7 </t>
    </r>
    <r>
      <rPr>
        <sz val="10"/>
        <color theme="0" tint="-0.14999847407452621"/>
        <rFont val="Cambria"/>
        <family val="1"/>
        <charset val="204"/>
        <scheme val="major"/>
      </rPr>
      <t>(700х4х300)</t>
    </r>
  </si>
  <si>
    <r>
      <t xml:space="preserve">9БРН.110.3 </t>
    </r>
    <r>
      <rPr>
        <sz val="10"/>
        <color theme="0" tint="-0.14999847407452621"/>
        <rFont val="Cambria"/>
        <family val="1"/>
        <charset val="204"/>
        <scheme val="major"/>
      </rPr>
      <t>(1200х4х400)</t>
    </r>
  </si>
  <si>
    <r>
      <t xml:space="preserve">9БРН.140.7 </t>
    </r>
    <r>
      <rPr>
        <sz val="10"/>
        <color theme="0" tint="-0.14999847407452621"/>
        <rFont val="Cambria"/>
        <family val="1"/>
        <charset val="204"/>
        <scheme val="major"/>
      </rPr>
      <t>(600х4х400)</t>
    </r>
  </si>
  <si>
    <r>
      <t xml:space="preserve">9БРН.120.3 </t>
    </r>
    <r>
      <rPr>
        <sz val="10"/>
        <color theme="0" tint="-0.14999847407452621"/>
        <rFont val="Cambria"/>
        <family val="1"/>
        <charset val="204"/>
        <scheme val="major"/>
      </rPr>
      <t>(1400х4х400)</t>
    </r>
  </si>
  <si>
    <r>
      <t xml:space="preserve">9БРН.170.7 </t>
    </r>
    <r>
      <rPr>
        <sz val="10"/>
        <color theme="0" tint="-0.14999847407452621"/>
        <rFont val="Cambria"/>
        <family val="1"/>
        <charset val="204"/>
        <scheme val="major"/>
      </rPr>
      <t>(700х4х400)</t>
    </r>
  </si>
  <si>
    <r>
      <t xml:space="preserve">9БРН.130.3 </t>
    </r>
    <r>
      <rPr>
        <sz val="10"/>
        <color theme="0" tint="-0.14999847407452621"/>
        <rFont val="Cambria"/>
        <family val="1"/>
        <charset val="204"/>
        <scheme val="major"/>
      </rPr>
      <t>(1600х4х400)</t>
    </r>
  </si>
  <si>
    <t>Белый глянец</t>
  </si>
  <si>
    <t>Orange, Kiwi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</si>
</sst>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&quot;р.&quot;;[Red]\-#,##0&quot;р.&quot;"/>
    <numFmt numFmtId="165" formatCode="_-* #,##0.00&quot;р.&quot;_-;\-* #,##0.00&quot;р.&quot;_-;_-* &quot;-&quot;??&quot;р.&quot;_-;_-@_-"/>
    <numFmt numFmtId="166" formatCode="#,##0&quot;р.&quot;;[Red]#,##0&quot;р.&quot;"/>
    <numFmt numFmtId="167" formatCode="#,##0&quot;р.&quot;"/>
    <numFmt numFmtId="168" formatCode="#,##0\ &quot;₽&quot;"/>
  </numFmts>
  <fonts count="18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u/>
      <sz val="10"/>
      <color indexed="12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8"/>
      <color indexed="17"/>
      <name val="Arial Cyr"/>
      <charset val="204"/>
    </font>
    <font>
      <b/>
      <sz val="18"/>
      <color indexed="10"/>
      <name val="Arial Cyr"/>
      <charset val="204"/>
    </font>
    <font>
      <b/>
      <sz val="26"/>
      <color indexed="10"/>
      <name val="Times New Roman"/>
      <family val="1"/>
      <charset val="204"/>
    </font>
    <font>
      <b/>
      <sz val="26"/>
      <color indexed="17"/>
      <name val="Times New Roman"/>
      <family val="1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sz val="16"/>
      <name val="Arial Cyr"/>
      <charset val="204"/>
    </font>
    <font>
      <b/>
      <sz val="16"/>
      <color indexed="12"/>
      <name val="Arial Cyr"/>
      <charset val="204"/>
    </font>
    <font>
      <b/>
      <sz val="14"/>
      <color indexed="12"/>
      <name val="Arial Cyr"/>
      <charset val="204"/>
    </font>
    <font>
      <b/>
      <sz val="20"/>
      <name val="Cambria"/>
      <family val="1"/>
      <charset val="204"/>
      <scheme val="major"/>
    </font>
    <font>
      <b/>
      <i/>
      <sz val="20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b/>
      <i/>
      <sz val="20"/>
      <color rgb="FFFF0000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b/>
      <i/>
      <sz val="14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i/>
      <sz val="22"/>
      <name val="Cambria"/>
      <family val="1"/>
      <charset val="204"/>
      <scheme val="major"/>
    </font>
    <font>
      <sz val="18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i/>
      <sz val="14"/>
      <color theme="1"/>
      <name val="Cambria"/>
      <family val="1"/>
      <charset val="204"/>
      <scheme val="major"/>
    </font>
    <font>
      <b/>
      <i/>
      <sz val="16"/>
      <color rgb="FFFF0000"/>
      <name val="Cambria"/>
      <family val="1"/>
      <charset val="204"/>
      <scheme val="major"/>
    </font>
    <font>
      <b/>
      <i/>
      <sz val="16"/>
      <color theme="1"/>
      <name val="Cambria"/>
      <family val="1"/>
      <charset val="204"/>
      <scheme val="major"/>
    </font>
    <font>
      <b/>
      <i/>
      <sz val="18"/>
      <color rgb="FFFF0000"/>
      <name val="Cambria"/>
      <family val="1"/>
      <charset val="204"/>
      <scheme val="major"/>
    </font>
    <font>
      <b/>
      <i/>
      <sz val="16"/>
      <color indexed="10"/>
      <name val="Cambria"/>
      <family val="1"/>
      <charset val="204"/>
      <scheme val="major"/>
    </font>
    <font>
      <sz val="22"/>
      <name val="Cambria"/>
      <family val="1"/>
      <charset val="204"/>
      <scheme val="major"/>
    </font>
    <font>
      <b/>
      <i/>
      <sz val="18"/>
      <color indexed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u/>
      <sz val="18"/>
      <color indexed="12"/>
      <name val="Cambria"/>
      <family val="1"/>
      <charset val="204"/>
      <scheme val="major"/>
    </font>
    <font>
      <b/>
      <sz val="22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23"/>
      <color indexed="18"/>
      <name val="Cambria"/>
      <family val="1"/>
      <charset val="204"/>
      <scheme val="major"/>
    </font>
    <font>
      <sz val="10"/>
      <color indexed="10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u/>
      <sz val="14"/>
      <color indexed="12"/>
      <name val="Cambria"/>
      <family val="1"/>
      <charset val="204"/>
      <scheme val="major"/>
    </font>
    <font>
      <b/>
      <sz val="12"/>
      <color indexed="10"/>
      <name val="Cambria"/>
      <family val="1"/>
      <charset val="204"/>
      <scheme val="major"/>
    </font>
    <font>
      <sz val="10"/>
      <color indexed="18"/>
      <name val="Cambria"/>
      <family val="1"/>
      <charset val="204"/>
      <scheme val="major"/>
    </font>
    <font>
      <u/>
      <sz val="10"/>
      <color indexed="12"/>
      <name val="Cambria"/>
      <family val="1"/>
      <charset val="204"/>
      <scheme val="major"/>
    </font>
    <font>
      <b/>
      <sz val="2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rgb="FF0000FF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4"/>
      <color indexed="1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4"/>
      <color indexed="12"/>
      <name val="Cambria"/>
      <family val="1"/>
      <charset val="204"/>
      <scheme val="major"/>
    </font>
    <font>
      <b/>
      <i/>
      <sz val="14"/>
      <color indexed="10"/>
      <name val="Cambria"/>
      <family val="1"/>
      <charset val="204"/>
      <scheme val="major"/>
    </font>
    <font>
      <b/>
      <sz val="14"/>
      <color rgb="FFFF0000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16"/>
      <color rgb="FF0000FF"/>
      <name val="Cambria"/>
      <family val="1"/>
      <charset val="204"/>
      <scheme val="major"/>
    </font>
    <font>
      <b/>
      <sz val="16"/>
      <color indexed="10"/>
      <name val="Cambria"/>
      <family val="1"/>
      <charset val="204"/>
      <scheme val="major"/>
    </font>
    <font>
      <b/>
      <sz val="10"/>
      <color rgb="FF0000FF"/>
      <name val="Cambria"/>
      <family val="1"/>
      <charset val="204"/>
      <scheme val="major"/>
    </font>
    <font>
      <b/>
      <sz val="16"/>
      <color indexed="12"/>
      <name val="Cambria"/>
      <family val="1"/>
      <charset val="204"/>
      <scheme val="major"/>
    </font>
    <font>
      <b/>
      <sz val="16"/>
      <color rgb="FFFF0000"/>
      <name val="Cambria"/>
      <family val="1"/>
      <charset val="204"/>
      <scheme val="major"/>
    </font>
    <font>
      <b/>
      <sz val="12"/>
      <color indexed="12"/>
      <name val="Cambria"/>
      <family val="1"/>
      <charset val="204"/>
      <scheme val="major"/>
    </font>
    <font>
      <sz val="20"/>
      <name val="Cambria"/>
      <family val="1"/>
      <charset val="204"/>
      <scheme val="major"/>
    </font>
    <font>
      <b/>
      <sz val="16"/>
      <color rgb="FF22538E"/>
      <name val="Cambria"/>
      <family val="1"/>
      <charset val="204"/>
      <scheme val="major"/>
    </font>
    <font>
      <b/>
      <sz val="14"/>
      <color rgb="FF22538E"/>
      <name val="Cambria"/>
      <family val="1"/>
      <charset val="204"/>
      <scheme val="major"/>
    </font>
    <font>
      <b/>
      <i/>
      <sz val="20"/>
      <color theme="1"/>
      <name val="Cambria"/>
      <family val="1"/>
      <charset val="204"/>
      <scheme val="major"/>
    </font>
    <font>
      <sz val="10"/>
      <color rgb="FF22538E"/>
      <name val="Cambria"/>
      <family val="1"/>
      <charset val="204"/>
      <scheme val="major"/>
    </font>
    <font>
      <b/>
      <sz val="12"/>
      <color rgb="FFFF0000"/>
      <name val="Cambria"/>
      <family val="1"/>
      <charset val="204"/>
      <scheme val="major"/>
    </font>
    <font>
      <sz val="10"/>
      <color indexed="12"/>
      <name val="Cambria"/>
      <family val="1"/>
      <charset val="204"/>
      <scheme val="major"/>
    </font>
    <font>
      <b/>
      <sz val="10"/>
      <color indexed="12"/>
      <name val="Cambria"/>
      <family val="1"/>
      <charset val="204"/>
      <scheme val="major"/>
    </font>
    <font>
      <b/>
      <i/>
      <sz val="10"/>
      <color indexed="10"/>
      <name val="Cambria"/>
      <family val="1"/>
      <charset val="204"/>
      <scheme val="major"/>
    </font>
    <font>
      <b/>
      <u/>
      <sz val="10"/>
      <color indexed="12"/>
      <name val="Cambria"/>
      <family val="1"/>
      <charset val="204"/>
      <scheme val="major"/>
    </font>
    <font>
      <b/>
      <sz val="10"/>
      <color indexed="1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i/>
      <sz val="10"/>
      <color rgb="FFFF0000"/>
      <name val="Cambria"/>
      <family val="1"/>
      <charset val="204"/>
      <scheme val="major"/>
    </font>
    <font>
      <b/>
      <sz val="10"/>
      <color rgb="FFFF000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0"/>
      <color rgb="FF00B050"/>
      <name val="Cambria"/>
      <family val="1"/>
      <charset val="204"/>
      <scheme val="major"/>
    </font>
    <font>
      <sz val="10"/>
      <color rgb="FF00B050"/>
      <name val="Cambria"/>
      <family val="1"/>
      <charset val="204"/>
      <scheme val="major"/>
    </font>
    <font>
      <b/>
      <i/>
      <sz val="24"/>
      <name val="Cambria"/>
      <family val="1"/>
      <charset val="204"/>
      <scheme val="major"/>
    </font>
    <font>
      <sz val="24"/>
      <color indexed="18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b/>
      <i/>
      <sz val="22"/>
      <color rgb="FFFF0000"/>
      <name val="Cambria"/>
      <family val="1"/>
      <charset val="204"/>
      <scheme val="major"/>
    </font>
    <font>
      <b/>
      <i/>
      <sz val="20"/>
      <color indexed="10"/>
      <name val="Cambria"/>
      <family val="1"/>
      <charset val="204"/>
      <scheme val="major"/>
    </font>
    <font>
      <b/>
      <u/>
      <sz val="20"/>
      <color indexed="12"/>
      <name val="Cambria"/>
      <family val="1"/>
      <charset val="204"/>
      <scheme val="major"/>
    </font>
    <font>
      <b/>
      <i/>
      <sz val="15"/>
      <name val="Cambria"/>
      <family val="1"/>
      <charset val="204"/>
      <scheme val="major"/>
    </font>
    <font>
      <sz val="15"/>
      <name val="Cambria"/>
      <family val="1"/>
      <charset val="204"/>
      <scheme val="major"/>
    </font>
    <font>
      <b/>
      <sz val="15"/>
      <name val="Cambria"/>
      <family val="1"/>
      <charset val="204"/>
      <scheme val="major"/>
    </font>
    <font>
      <b/>
      <u/>
      <sz val="16"/>
      <color indexed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sz val="9.5"/>
      <name val="Cambria"/>
      <family val="1"/>
      <charset val="204"/>
      <scheme val="major"/>
    </font>
    <font>
      <sz val="9.5"/>
      <name val="Cambria"/>
      <family val="1"/>
      <charset val="204"/>
      <scheme val="major"/>
    </font>
    <font>
      <b/>
      <i/>
      <sz val="10"/>
      <color theme="1"/>
      <name val="Cambria"/>
      <family val="1"/>
      <charset val="204"/>
      <scheme val="major"/>
    </font>
    <font>
      <b/>
      <sz val="10"/>
      <color rgb="FF22538E"/>
      <name val="Cambria"/>
      <family val="1"/>
      <charset val="204"/>
      <scheme val="major"/>
    </font>
    <font>
      <b/>
      <i/>
      <sz val="24"/>
      <color indexed="10"/>
      <name val="Cambria"/>
      <family val="1"/>
      <charset val="204"/>
      <scheme val="major"/>
    </font>
    <font>
      <b/>
      <i/>
      <sz val="24"/>
      <color rgb="FFFF0000"/>
      <name val="Cambria"/>
      <family val="1"/>
      <charset val="204"/>
      <scheme val="major"/>
    </font>
    <font>
      <b/>
      <i/>
      <sz val="21"/>
      <name val="Cambria"/>
      <family val="1"/>
      <charset val="204"/>
      <scheme val="major"/>
    </font>
    <font>
      <b/>
      <i/>
      <sz val="21"/>
      <color indexed="10"/>
      <name val="Cambria"/>
      <family val="1"/>
      <charset val="204"/>
      <scheme val="major"/>
    </font>
    <font>
      <b/>
      <i/>
      <sz val="21"/>
      <color rgb="FFFF0000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6"/>
      <color rgb="FF0000FF"/>
      <name val="Cambria"/>
      <family val="1"/>
      <charset val="204"/>
      <scheme val="major"/>
    </font>
    <font>
      <b/>
      <sz val="22"/>
      <color indexed="12"/>
      <name val="Cambria"/>
      <family val="1"/>
      <charset val="204"/>
      <scheme val="major"/>
    </font>
    <font>
      <b/>
      <sz val="22"/>
      <color theme="5" tint="-0.249977111117893"/>
      <name val="Cambria"/>
      <family val="1"/>
      <charset val="204"/>
      <scheme val="major"/>
    </font>
    <font>
      <b/>
      <sz val="22"/>
      <color rgb="FFFF0000"/>
      <name val="Cambria"/>
      <family val="1"/>
      <charset val="204"/>
      <scheme val="major"/>
    </font>
    <font>
      <sz val="22"/>
      <color theme="5" tint="-0.249977111117893"/>
      <name val="Cambria"/>
      <family val="1"/>
      <charset val="204"/>
      <scheme val="major"/>
    </font>
    <font>
      <b/>
      <sz val="22"/>
      <color indexed="10"/>
      <name val="Cambria"/>
      <family val="1"/>
      <charset val="204"/>
      <scheme val="major"/>
    </font>
    <font>
      <sz val="24"/>
      <name val="Cambria"/>
      <family val="1"/>
      <charset val="204"/>
      <scheme val="major"/>
    </font>
    <font>
      <b/>
      <u/>
      <sz val="24"/>
      <color indexed="12"/>
      <name val="Cambria"/>
      <family val="1"/>
      <charset val="204"/>
      <scheme val="major"/>
    </font>
    <font>
      <b/>
      <sz val="20"/>
      <color indexed="12"/>
      <name val="Cambria"/>
      <family val="1"/>
      <charset val="204"/>
      <scheme val="major"/>
    </font>
    <font>
      <b/>
      <sz val="24"/>
      <color indexed="10"/>
      <name val="Cambria"/>
      <family val="1"/>
      <charset val="204"/>
      <scheme val="major"/>
    </font>
    <font>
      <b/>
      <sz val="20"/>
      <color indexed="10"/>
      <name val="Cambria"/>
      <family val="1"/>
      <charset val="204"/>
      <scheme val="major"/>
    </font>
    <font>
      <b/>
      <sz val="28"/>
      <name val="Cambria"/>
      <family val="1"/>
      <charset val="204"/>
      <scheme val="major"/>
    </font>
    <font>
      <u/>
      <sz val="28"/>
      <color indexed="12"/>
      <name val="Cambria"/>
      <family val="1"/>
      <charset val="204"/>
      <scheme val="major"/>
    </font>
    <font>
      <sz val="28"/>
      <name val="Cambria"/>
      <family val="1"/>
      <charset val="204"/>
      <scheme val="major"/>
    </font>
    <font>
      <b/>
      <u/>
      <sz val="28"/>
      <color indexed="12"/>
      <name val="Cambria"/>
      <family val="1"/>
      <charset val="204"/>
      <scheme val="major"/>
    </font>
    <font>
      <b/>
      <i/>
      <sz val="28"/>
      <name val="Cambria"/>
      <family val="1"/>
      <charset val="204"/>
      <scheme val="major"/>
    </font>
    <font>
      <sz val="28"/>
      <color indexed="18"/>
      <name val="Cambria"/>
      <family val="1"/>
      <charset val="204"/>
      <scheme val="major"/>
    </font>
    <font>
      <b/>
      <i/>
      <sz val="28"/>
      <color indexed="10"/>
      <name val="Cambria"/>
      <family val="1"/>
      <charset val="204"/>
      <scheme val="major"/>
    </font>
    <font>
      <b/>
      <i/>
      <sz val="28"/>
      <color rgb="FFFF0000"/>
      <name val="Cambria"/>
      <family val="1"/>
      <charset val="204"/>
      <scheme val="major"/>
    </font>
    <font>
      <u/>
      <sz val="24"/>
      <color indexed="12"/>
      <name val="Cambria"/>
      <family val="1"/>
      <charset val="204"/>
      <scheme val="major"/>
    </font>
    <font>
      <b/>
      <sz val="24"/>
      <color theme="1"/>
      <name val="Cambria"/>
      <family val="1"/>
      <charset val="204"/>
      <scheme val="major"/>
    </font>
    <font>
      <b/>
      <sz val="20"/>
      <color theme="5" tint="-0.249977111117893"/>
      <name val="Cambria"/>
      <family val="1"/>
      <charset val="204"/>
      <scheme val="major"/>
    </font>
    <font>
      <b/>
      <sz val="20"/>
      <color rgb="FFFF0000"/>
      <name val="Cambria"/>
      <family val="1"/>
      <charset val="204"/>
      <scheme val="major"/>
    </font>
    <font>
      <sz val="20"/>
      <color theme="5" tint="-0.249977111117893"/>
      <name val="Cambria"/>
      <family val="1"/>
      <charset val="204"/>
      <scheme val="major"/>
    </font>
    <font>
      <b/>
      <sz val="18"/>
      <color rgb="FF0000FF"/>
      <name val="Cambria"/>
      <family val="1"/>
      <charset val="204"/>
      <scheme val="major"/>
    </font>
    <font>
      <b/>
      <sz val="24"/>
      <color indexed="12"/>
      <name val="Cambria"/>
      <family val="1"/>
      <charset val="204"/>
      <scheme val="major"/>
    </font>
    <font>
      <b/>
      <sz val="26"/>
      <name val="Cambria"/>
      <family val="1"/>
      <charset val="204"/>
      <scheme val="major"/>
    </font>
    <font>
      <b/>
      <sz val="18"/>
      <color indexed="12"/>
      <name val="Cambria"/>
      <family val="1"/>
      <charset val="204"/>
      <scheme val="major"/>
    </font>
    <font>
      <b/>
      <sz val="20"/>
      <color rgb="FF0000FF"/>
      <name val="Cambria"/>
      <family val="1"/>
      <charset val="204"/>
      <scheme val="major"/>
    </font>
    <font>
      <sz val="24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b/>
      <i/>
      <sz val="18"/>
      <color theme="1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b/>
      <i/>
      <u/>
      <sz val="18"/>
      <name val="Cambria"/>
      <family val="1"/>
      <charset val="204"/>
      <scheme val="major"/>
    </font>
    <font>
      <u/>
      <sz val="11"/>
      <color theme="10"/>
      <name val="Calibri"/>
      <family val="2"/>
      <charset val="204"/>
      <scheme val="minor"/>
    </font>
    <font>
      <sz val="20"/>
      <name val="Arial Cyr"/>
      <charset val="204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i/>
      <sz val="11"/>
      <color indexed="10"/>
      <name val="Cambria"/>
      <family val="1"/>
      <charset val="204"/>
      <scheme val="major"/>
    </font>
    <font>
      <b/>
      <u/>
      <sz val="11"/>
      <color indexed="12"/>
      <name val="Cambria"/>
      <family val="1"/>
      <charset val="204"/>
      <scheme val="major"/>
    </font>
    <font>
      <sz val="11"/>
      <color indexed="18"/>
      <name val="Cambria"/>
      <family val="1"/>
      <charset val="204"/>
      <scheme val="major"/>
    </font>
    <font>
      <sz val="11"/>
      <color indexed="10"/>
      <name val="Cambria"/>
      <family val="1"/>
      <charset val="204"/>
      <scheme val="major"/>
    </font>
    <font>
      <b/>
      <sz val="11"/>
      <color indexed="10"/>
      <name val="Cambria"/>
      <family val="1"/>
      <charset val="204"/>
      <scheme val="major"/>
    </font>
    <font>
      <u/>
      <sz val="11"/>
      <color indexed="12"/>
      <name val="Cambria"/>
      <family val="1"/>
      <charset val="204"/>
      <scheme val="major"/>
    </font>
    <font>
      <sz val="11"/>
      <name val="Arial Cyr"/>
      <charset val="204"/>
    </font>
    <font>
      <u/>
      <sz val="11"/>
      <color indexed="12"/>
      <name val="Arial Cyr"/>
      <charset val="204"/>
    </font>
    <font>
      <b/>
      <i/>
      <sz val="11"/>
      <color rgb="FFFF0000"/>
      <name val="Cambria"/>
      <family val="1"/>
      <charset val="204"/>
      <scheme val="major"/>
    </font>
    <font>
      <b/>
      <sz val="11"/>
      <color indexed="12"/>
      <name val="Cambria"/>
      <family val="1"/>
      <charset val="204"/>
      <scheme val="major"/>
    </font>
    <font>
      <b/>
      <sz val="11"/>
      <color theme="5" tint="-0.249977111117893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sz val="11"/>
      <color theme="5" tint="-0.249977111117893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0000FF"/>
      <name val="Cambria"/>
      <family val="1"/>
      <charset val="204"/>
      <scheme val="major"/>
    </font>
    <font>
      <b/>
      <sz val="18"/>
      <color rgb="FFFF0000"/>
      <name val="Cambria"/>
      <family val="1"/>
      <charset val="204"/>
      <scheme val="major"/>
    </font>
    <font>
      <i/>
      <sz val="20"/>
      <color theme="1"/>
      <name val="Cambria"/>
      <family val="1"/>
      <charset val="204"/>
      <scheme val="major"/>
    </font>
    <font>
      <i/>
      <sz val="18"/>
      <name val="Cambria"/>
      <family val="1"/>
      <charset val="204"/>
      <scheme val="major"/>
    </font>
    <font>
      <i/>
      <sz val="20"/>
      <name val="Cambria"/>
      <family val="1"/>
      <charset val="204"/>
      <scheme val="major"/>
    </font>
    <font>
      <b/>
      <i/>
      <sz val="26"/>
      <name val="Cambria"/>
      <family val="1"/>
      <charset val="204"/>
      <scheme val="major"/>
    </font>
    <font>
      <b/>
      <sz val="20"/>
      <color rgb="FF22538E"/>
      <name val="Cambria"/>
      <family val="1"/>
      <charset val="204"/>
      <scheme val="major"/>
    </font>
    <font>
      <sz val="20"/>
      <color indexed="12"/>
      <name val="Cambria"/>
      <family val="1"/>
      <charset val="204"/>
      <scheme val="major"/>
    </font>
    <font>
      <sz val="10"/>
      <color theme="0" tint="-4.9989318521683403E-2"/>
      <name val="Cambria"/>
      <family val="1"/>
      <charset val="204"/>
      <scheme val="major"/>
    </font>
    <font>
      <b/>
      <i/>
      <sz val="16"/>
      <color theme="0" tint="-4.9989318521683403E-2"/>
      <name val="Cambria"/>
      <family val="1"/>
      <charset val="204"/>
      <scheme val="major"/>
    </font>
    <font>
      <b/>
      <sz val="12"/>
      <color theme="0" tint="-4.9989318521683403E-2"/>
      <name val="Cambria"/>
      <family val="1"/>
      <charset val="204"/>
      <scheme val="major"/>
    </font>
    <font>
      <b/>
      <i/>
      <sz val="14"/>
      <color theme="0" tint="-4.9989318521683403E-2"/>
      <name val="Cambria"/>
      <family val="1"/>
      <charset val="204"/>
      <scheme val="major"/>
    </font>
    <font>
      <b/>
      <i/>
      <sz val="18"/>
      <color theme="0" tint="-4.9989318521683403E-2"/>
      <name val="Cambria"/>
      <family val="1"/>
      <charset val="204"/>
      <scheme val="major"/>
    </font>
    <font>
      <b/>
      <u/>
      <sz val="18"/>
      <color theme="0" tint="-4.9989318521683403E-2"/>
      <name val="Cambria"/>
      <family val="1"/>
      <charset val="204"/>
      <scheme val="major"/>
    </font>
    <font>
      <b/>
      <sz val="22"/>
      <color theme="0" tint="-4.9989318521683403E-2"/>
      <name val="Cambria"/>
      <family val="1"/>
      <charset val="204"/>
      <scheme val="major"/>
    </font>
    <font>
      <b/>
      <sz val="14"/>
      <color theme="0" tint="-4.9989318521683403E-2"/>
      <name val="Cambria"/>
      <family val="1"/>
      <charset val="204"/>
      <scheme val="major"/>
    </font>
    <font>
      <b/>
      <i/>
      <sz val="10"/>
      <color theme="0" tint="-4.9989318521683403E-2"/>
      <name val="Cambria"/>
      <family val="1"/>
      <charset val="204"/>
      <scheme val="major"/>
    </font>
    <font>
      <b/>
      <sz val="10"/>
      <color theme="0" tint="-4.9989318521683403E-2"/>
      <name val="Cambria"/>
      <family val="1"/>
      <charset val="204"/>
      <scheme val="major"/>
    </font>
    <font>
      <b/>
      <u/>
      <sz val="10"/>
      <color theme="0" tint="-4.9989318521683403E-2"/>
      <name val="Cambria"/>
      <family val="1"/>
      <charset val="204"/>
      <scheme val="major"/>
    </font>
    <font>
      <u/>
      <sz val="10"/>
      <color theme="0" tint="-4.9989318521683403E-2"/>
      <name val="Cambria"/>
      <family val="1"/>
      <charset val="204"/>
      <scheme val="major"/>
    </font>
    <font>
      <i/>
      <sz val="10"/>
      <color theme="0" tint="-0.14999847407452621"/>
      <name val="Cambria"/>
      <family val="1"/>
      <charset val="204"/>
      <scheme val="major"/>
    </font>
    <font>
      <b/>
      <i/>
      <sz val="10"/>
      <color theme="0" tint="-0.14999847407452621"/>
      <name val="Cambria"/>
      <family val="1"/>
      <charset val="204"/>
      <scheme val="major"/>
    </font>
    <font>
      <sz val="10"/>
      <color theme="0" tint="-0.14999847407452621"/>
      <name val="Cambria"/>
      <family val="1"/>
      <charset val="204"/>
      <scheme val="major"/>
    </font>
    <font>
      <b/>
      <sz val="10"/>
      <color theme="0" tint="-0.14999847407452621"/>
      <name val="Cambria"/>
      <family val="1"/>
      <charset val="204"/>
      <scheme val="major"/>
    </font>
    <font>
      <b/>
      <sz val="11"/>
      <color theme="0" tint="-0.249977111117893"/>
      <name val="Cambria"/>
      <family val="1"/>
      <charset val="204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n">
        <color theme="4" tint="-0.24994659260841701"/>
      </right>
      <top/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 style="thin">
        <color rgb="FF366092"/>
      </top>
      <bottom/>
      <diagonal/>
    </border>
    <border>
      <left/>
      <right style="thin">
        <color rgb="FF366092"/>
      </right>
      <top/>
      <bottom/>
      <diagonal/>
    </border>
    <border>
      <left style="thin">
        <color rgb="FF366092"/>
      </left>
      <right/>
      <top/>
      <bottom/>
      <diagonal/>
    </border>
    <border>
      <left style="thin">
        <color theme="4" tint="-0.24994659260841701"/>
      </left>
      <right/>
      <top style="thick">
        <color theme="4" tint="-0.24994659260841701"/>
      </top>
      <bottom/>
      <diagonal/>
    </border>
    <border>
      <left/>
      <right style="thin">
        <color rgb="FF366092"/>
      </right>
      <top style="thin">
        <color rgb="FF366092"/>
      </top>
      <bottom/>
      <diagonal/>
    </border>
    <border>
      <left style="thin">
        <color rgb="FF366092"/>
      </left>
      <right/>
      <top style="thin">
        <color rgb="FF366092"/>
      </top>
      <bottom/>
      <diagonal/>
    </border>
    <border>
      <left/>
      <right style="thin">
        <color theme="4" tint="-0.24994659260841701"/>
      </right>
      <top style="thick">
        <color theme="4" tint="-0.24994659260841701"/>
      </top>
      <bottom/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/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/>
      <right style="thin">
        <color rgb="FF366092"/>
      </right>
      <top style="medium">
        <color rgb="FF366092"/>
      </top>
      <bottom style="medium">
        <color rgb="FF366092"/>
      </bottom>
      <diagonal/>
    </border>
    <border>
      <left/>
      <right/>
      <top style="medium">
        <color rgb="FF366092"/>
      </top>
      <bottom/>
      <diagonal/>
    </border>
    <border>
      <left/>
      <right style="thin">
        <color rgb="FF366092"/>
      </right>
      <top style="medium">
        <color rgb="FF366092"/>
      </top>
      <bottom/>
      <diagonal/>
    </border>
    <border>
      <left/>
      <right/>
      <top/>
      <bottom style="medium">
        <color rgb="FF366092"/>
      </bottom>
      <diagonal/>
    </border>
    <border>
      <left/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/>
      <top/>
      <bottom style="medium">
        <color rgb="FF366092"/>
      </bottom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 style="thin">
        <color theme="4" tint="-0.24994659260841701"/>
      </left>
      <right/>
      <top style="medium">
        <color rgb="FF366092"/>
      </top>
      <bottom/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/>
      <top/>
      <bottom/>
      <diagonal/>
    </border>
    <border>
      <left/>
      <right style="medium">
        <color rgb="FF366092"/>
      </right>
      <top/>
      <bottom/>
      <diagonal/>
    </border>
    <border>
      <left style="medium">
        <color rgb="FF366092"/>
      </left>
      <right/>
      <top/>
      <bottom style="medium">
        <color rgb="FF366092"/>
      </bottom>
      <diagonal/>
    </border>
    <border>
      <left style="thin">
        <color theme="4" tint="-0.24994659260841701"/>
      </left>
      <right/>
      <top/>
      <bottom style="medium">
        <color rgb="FF366092"/>
      </bottom>
      <diagonal/>
    </border>
    <border>
      <left/>
      <right style="medium">
        <color rgb="FF366092"/>
      </right>
      <top/>
      <bottom style="medium">
        <color rgb="FF366092"/>
      </bottom>
      <diagonal/>
    </border>
    <border>
      <left style="thin">
        <color rgb="FF366092"/>
      </left>
      <right/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/>
      <top style="medium">
        <color rgb="FF366092"/>
      </top>
      <bottom/>
      <diagonal/>
    </border>
    <border>
      <left style="thin">
        <color theme="4" tint="-0.24994659260841701"/>
      </left>
      <right/>
      <top style="medium">
        <color rgb="FF366092"/>
      </top>
      <bottom style="medium">
        <color rgb="FF366092"/>
      </bottom>
      <diagonal/>
    </border>
    <border>
      <left/>
      <right style="thin">
        <color theme="4" tint="-0.24994659260841701"/>
      </right>
      <top style="medium">
        <color rgb="FF366092"/>
      </top>
      <bottom style="medium">
        <color rgb="FF366092"/>
      </bottom>
      <diagonal/>
    </border>
    <border>
      <left/>
      <right style="thin">
        <color theme="4" tint="-0.24994659260841701"/>
      </right>
      <top style="medium">
        <color rgb="FF366092"/>
      </top>
      <bottom/>
      <diagonal/>
    </border>
    <border>
      <left/>
      <right style="thin">
        <color theme="4" tint="-0.24994659260841701"/>
      </right>
      <top/>
      <bottom style="medium">
        <color rgb="FF366092"/>
      </bottom>
      <diagonal/>
    </border>
    <border>
      <left style="thin">
        <color rgb="FF366092"/>
      </left>
      <right/>
      <top/>
      <bottom style="thin">
        <color indexed="64"/>
      </bottom>
      <diagonal/>
    </border>
    <border>
      <left/>
      <right style="thin">
        <color rgb="FF366092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366092"/>
      </left>
      <right style="medium">
        <color rgb="FF366092"/>
      </right>
      <top/>
      <bottom/>
      <diagonal/>
    </border>
    <border>
      <left style="thin">
        <color rgb="FF366092"/>
      </left>
      <right style="medium">
        <color rgb="FF366092"/>
      </right>
      <top/>
      <bottom style="medium">
        <color rgb="FF366092"/>
      </bottom>
      <diagonal/>
    </border>
    <border>
      <left style="medium">
        <color rgb="FF366092"/>
      </left>
      <right/>
      <top style="thick">
        <color theme="4" tint="-0.24994659260841701"/>
      </top>
      <bottom style="medium">
        <color rgb="FF366092"/>
      </bottom>
      <diagonal/>
    </border>
    <border>
      <left/>
      <right/>
      <top style="thick">
        <color theme="4" tint="-0.24994659260841701"/>
      </top>
      <bottom style="medium">
        <color rgb="FF366092"/>
      </bottom>
      <diagonal/>
    </border>
    <border>
      <left/>
      <right style="medium">
        <color rgb="FF366092"/>
      </right>
      <top style="thick">
        <color theme="4" tint="-0.24994659260841701"/>
      </top>
      <bottom style="medium">
        <color rgb="FF366092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medium">
        <color rgb="FF366092"/>
      </bottom>
      <diagonal/>
    </border>
    <border>
      <left style="thin">
        <color theme="4" tint="-0.24994659260841701"/>
      </left>
      <right/>
      <top style="thick">
        <color theme="4" tint="-0.24994659260841701"/>
      </top>
      <bottom style="medium">
        <color rgb="FF366092"/>
      </bottom>
      <diagonal/>
    </border>
    <border>
      <left/>
      <right style="thin">
        <color rgb="FF366092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rgb="FF366092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4" tint="-0.24994659260841701"/>
      </bottom>
      <diagonal/>
    </border>
    <border>
      <left style="thick">
        <color theme="0"/>
      </left>
      <right/>
      <top/>
      <bottom style="thick">
        <color theme="4" tint="-0.24994659260841701"/>
      </bottom>
      <diagonal/>
    </border>
    <border>
      <left/>
      <right style="thick">
        <color theme="0"/>
      </right>
      <top/>
      <bottom style="thick">
        <color theme="4" tint="-0.2499465926084170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366092"/>
      </bottom>
      <diagonal/>
    </border>
    <border>
      <left style="thin">
        <color rgb="FF366092"/>
      </left>
      <right/>
      <top/>
      <bottom style="thin">
        <color rgb="FF366092"/>
      </bottom>
      <diagonal/>
    </border>
    <border>
      <left/>
      <right style="thin">
        <color rgb="FF366092"/>
      </right>
      <top/>
      <bottom style="thin">
        <color rgb="FF366092"/>
      </bottom>
      <diagonal/>
    </border>
    <border>
      <left style="thin">
        <color theme="4" tint="-0.24994659260841701"/>
      </left>
      <right/>
      <top style="thin">
        <color rgb="FF366092"/>
      </top>
      <bottom/>
      <diagonal/>
    </border>
    <border>
      <left/>
      <right style="thin">
        <color theme="4" tint="-0.24994659260841701"/>
      </right>
      <top style="thin">
        <color rgb="FF366092"/>
      </top>
      <bottom/>
      <diagonal/>
    </border>
    <border>
      <left style="thin">
        <color theme="4" tint="-0.24994659260841701"/>
      </left>
      <right/>
      <top style="medium">
        <color rgb="FF366092"/>
      </top>
      <bottom style="thin">
        <color rgb="FF366092"/>
      </bottom>
      <diagonal/>
    </border>
    <border>
      <left/>
      <right/>
      <top style="medium">
        <color rgb="FF366092"/>
      </top>
      <bottom style="thin">
        <color rgb="FF366092"/>
      </bottom>
      <diagonal/>
    </border>
    <border>
      <left/>
      <right style="thin">
        <color theme="4" tint="-0.24994659260841701"/>
      </right>
      <top style="medium">
        <color rgb="FF366092"/>
      </top>
      <bottom style="thin">
        <color rgb="FF366092"/>
      </bottom>
      <diagonal/>
    </border>
    <border>
      <left style="thin">
        <color theme="4" tint="-0.2499465926084170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medium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 style="medium">
        <color rgb="FF366092"/>
      </right>
      <top style="thin">
        <color rgb="FF366092"/>
      </top>
      <bottom style="thin">
        <color rgb="FF366092"/>
      </bottom>
      <diagonal/>
    </border>
    <border>
      <left/>
      <right/>
      <top style="thin">
        <color rgb="FF366092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-0.24994659260841701"/>
      </left>
      <right/>
      <top/>
      <bottom style="thin">
        <color rgb="FF366092"/>
      </bottom>
      <diagonal/>
    </border>
    <border>
      <left/>
      <right style="thin">
        <color theme="4" tint="-0.24994659260841701"/>
      </right>
      <top/>
      <bottom style="thin">
        <color rgb="FF366092"/>
      </bottom>
      <diagonal/>
    </border>
    <border>
      <left style="thin">
        <color theme="4" tint="-0.24994659260841701"/>
      </left>
      <right/>
      <top style="thin">
        <color rgb="FF366092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rgb="FF366092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medium">
        <color rgb="FF366092"/>
      </bottom>
      <diagonal/>
    </border>
    <border>
      <left/>
      <right/>
      <top style="thin">
        <color theme="4" tint="-0.24994659260841701"/>
      </top>
      <bottom style="medium">
        <color rgb="FF366092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rgb="FF366092"/>
      </bottom>
      <diagonal/>
    </border>
    <border>
      <left/>
      <right style="thin">
        <color indexed="64"/>
      </right>
      <top style="thin">
        <color rgb="FF366092"/>
      </top>
      <bottom/>
      <diagonal/>
    </border>
    <border>
      <left style="thin">
        <color indexed="64"/>
      </left>
      <right/>
      <top style="thin">
        <color rgb="FF366092"/>
      </top>
      <bottom/>
      <diagonal/>
    </border>
    <border>
      <left style="thin">
        <color rgb="FF36609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366092"/>
      </left>
      <right style="thin">
        <color theme="0"/>
      </right>
      <top style="thin">
        <color theme="0"/>
      </top>
      <bottom style="thin">
        <color rgb="FF36609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366092"/>
      </bottom>
      <diagonal/>
    </border>
    <border>
      <left style="thin">
        <color theme="0"/>
      </left>
      <right style="thin">
        <color theme="4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 tint="-0.24994659260841701"/>
      </right>
      <top style="thin">
        <color theme="0"/>
      </top>
      <bottom style="thin">
        <color rgb="FF366092"/>
      </bottom>
      <diagonal/>
    </border>
    <border>
      <left style="thin">
        <color theme="0"/>
      </left>
      <right style="thin">
        <color theme="4" tint="-0.24994659260841701"/>
      </right>
      <top/>
      <bottom style="thin">
        <color theme="0"/>
      </bottom>
      <diagonal/>
    </border>
    <border>
      <left/>
      <right style="thin">
        <color rgb="FF366092"/>
      </right>
      <top style="thin">
        <color rgb="FF366092"/>
      </top>
      <bottom style="thin">
        <color theme="4" tint="-0.24994659260841701"/>
      </bottom>
      <diagonal/>
    </border>
    <border>
      <left style="thin">
        <color rgb="FF366092"/>
      </left>
      <right/>
      <top style="thin">
        <color rgb="FF366092"/>
      </top>
      <bottom style="thin">
        <color theme="4" tint="-0.24994659260841701"/>
      </bottom>
      <diagonal/>
    </border>
    <border>
      <left style="thin">
        <color rgb="FF366092"/>
      </left>
      <right/>
      <top/>
      <bottom style="thin">
        <color theme="0"/>
      </bottom>
      <diagonal/>
    </border>
    <border>
      <left style="thin">
        <color rgb="FF36609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-0.24994659260841701"/>
      </right>
      <top style="thin">
        <color theme="0"/>
      </top>
      <bottom/>
      <diagonal/>
    </border>
    <border>
      <left/>
      <right style="thin">
        <color indexed="64"/>
      </right>
      <top style="medium">
        <color rgb="FF366092"/>
      </top>
      <bottom/>
      <diagonal/>
    </border>
    <border>
      <left/>
      <right style="thin">
        <color indexed="64"/>
      </right>
      <top/>
      <bottom style="thick">
        <color theme="4" tint="-0.24994659260841701"/>
      </bottom>
      <diagonal/>
    </border>
    <border>
      <left style="thin">
        <color indexed="64"/>
      </left>
      <right/>
      <top style="medium">
        <color theme="4" tint="-0.24994659260841701"/>
      </top>
      <bottom/>
      <diagonal/>
    </border>
    <border>
      <left style="thin">
        <color indexed="64"/>
      </left>
      <right/>
      <top/>
      <bottom style="thin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66092"/>
      </left>
      <right style="thin">
        <color theme="4" tint="-0.24994659260841701"/>
      </right>
      <top style="medium">
        <color rgb="FF366092"/>
      </top>
      <bottom/>
      <diagonal/>
    </border>
    <border>
      <left style="thin">
        <color theme="0"/>
      </left>
      <right/>
      <top/>
      <bottom/>
      <diagonal/>
    </border>
    <border>
      <left style="thin">
        <color rgb="FF366092"/>
      </left>
      <right/>
      <top/>
      <bottom style="thick">
        <color rgb="FF366092"/>
      </bottom>
      <diagonal/>
    </border>
    <border>
      <left/>
      <right/>
      <top/>
      <bottom style="thick">
        <color rgb="FF366092"/>
      </bottom>
      <diagonal/>
    </border>
    <border>
      <left/>
      <right style="thin">
        <color theme="4" tint="-0.24994659260841701"/>
      </right>
      <top/>
      <bottom style="thick">
        <color rgb="FF366092"/>
      </bottom>
      <diagonal/>
    </border>
    <border>
      <left/>
      <right/>
      <top style="thin">
        <color theme="0"/>
      </top>
      <bottom style="thick">
        <color rgb="FF366092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rgb="FF366092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rgb="FF366092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0"/>
      </left>
      <right style="hair">
        <color theme="0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0"/>
      </left>
      <right style="thin">
        <color rgb="FF366092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0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0"/>
      </bottom>
      <diagonal/>
    </border>
    <border>
      <left/>
      <right/>
      <top style="hair">
        <color theme="4" tint="-0.24994659260841701"/>
      </top>
      <bottom style="thin">
        <color theme="0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n">
        <color theme="0"/>
      </bottom>
      <diagonal/>
    </border>
    <border>
      <left/>
      <right/>
      <top style="hair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 style="medium">
        <color rgb="FF366092"/>
      </left>
      <right style="thin">
        <color indexed="64"/>
      </right>
      <top style="medium">
        <color rgb="FF366092"/>
      </top>
      <bottom/>
      <diagonal/>
    </border>
    <border>
      <left style="thin">
        <color indexed="64"/>
      </left>
      <right style="thin">
        <color indexed="64"/>
      </right>
      <top style="medium">
        <color rgb="FF366092"/>
      </top>
      <bottom/>
      <diagonal/>
    </border>
    <border>
      <left style="thin">
        <color indexed="64"/>
      </left>
      <right style="medium">
        <color rgb="FF366092"/>
      </right>
      <top style="medium">
        <color rgb="FF366092"/>
      </top>
      <bottom/>
      <diagonal/>
    </border>
    <border>
      <left/>
      <right style="thin">
        <color rgb="FF366092"/>
      </right>
      <top/>
      <bottom style="thin">
        <color theme="0"/>
      </bottom>
      <diagonal/>
    </border>
    <border>
      <left style="thin">
        <color rgb="FF366092"/>
      </left>
      <right/>
      <top style="thin">
        <color theme="4" tint="-0.24994659260841701"/>
      </top>
      <bottom/>
      <diagonal/>
    </border>
    <border>
      <left/>
      <right style="thin">
        <color rgb="FF366092"/>
      </right>
      <top style="thin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/>
      <right style="thin">
        <color rgb="FF366092"/>
      </right>
      <top/>
      <bottom style="thick">
        <color rgb="FF366092"/>
      </bottom>
      <diagonal/>
    </border>
    <border>
      <left style="thin">
        <color theme="4" tint="-0.24994659260841701"/>
      </left>
      <right/>
      <top style="medium">
        <color rgb="FF366092"/>
      </top>
      <bottom style="medium">
        <color theme="4" tint="-0.24994659260841701"/>
      </bottom>
      <diagonal/>
    </border>
    <border>
      <left/>
      <right/>
      <top style="medium">
        <color rgb="FF366092"/>
      </top>
      <bottom style="medium">
        <color theme="4" tint="-0.24994659260841701"/>
      </bottom>
      <diagonal/>
    </border>
    <border>
      <left style="thin">
        <color rgb="FF366092"/>
      </left>
      <right/>
      <top/>
      <bottom style="thick">
        <color theme="4" tint="-0.24994659260841701"/>
      </bottom>
      <diagonal/>
    </border>
    <border>
      <left/>
      <right style="thin">
        <color rgb="FF366092"/>
      </right>
      <top/>
      <bottom style="thick">
        <color theme="4" tint="-0.24994659260841701"/>
      </bottom>
      <diagonal/>
    </border>
    <border>
      <left style="medium">
        <color rgb="FF366092"/>
      </left>
      <right/>
      <top style="medium">
        <color rgb="FF366092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rgb="FF366092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rgb="FF366092"/>
      </top>
      <bottom style="thin">
        <color theme="4" tint="-0.24994659260841701"/>
      </bottom>
      <diagonal/>
    </border>
    <border>
      <left style="medium">
        <color rgb="FF366092"/>
      </left>
      <right/>
      <top style="medium">
        <color rgb="FF366092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medium">
        <color rgb="FF366092"/>
      </top>
      <bottom style="thin">
        <color theme="4" tint="-0.24994659260841701"/>
      </bottom>
      <diagonal/>
    </border>
    <border>
      <left style="medium">
        <color rgb="FF366092"/>
      </left>
      <right/>
      <top/>
      <bottom style="thick">
        <color theme="4" tint="-0.24994659260841701"/>
      </bottom>
      <diagonal/>
    </border>
    <border>
      <left/>
      <right/>
      <top style="thin">
        <color theme="0"/>
      </top>
      <bottom style="medium">
        <color rgb="FF366092"/>
      </bottom>
      <diagonal/>
    </border>
    <border>
      <left/>
      <right style="thin">
        <color rgb="FF366092"/>
      </right>
      <top style="thick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 style="medium">
        <color rgb="FF366092"/>
      </top>
      <bottom/>
      <diagonal/>
    </border>
    <border>
      <left style="medium">
        <color theme="4" tint="-0.249977111117893"/>
      </left>
      <right/>
      <top style="medium">
        <color rgb="FF366092"/>
      </top>
      <bottom style="medium">
        <color rgb="FF366092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3" fillId="0" borderId="0"/>
    <xf numFmtId="0" fontId="145" fillId="0" borderId="0" applyNumberFormat="0" applyFill="0" applyBorder="0" applyAlignment="0" applyProtection="0"/>
    <xf numFmtId="0" fontId="2" fillId="0" borderId="0"/>
    <xf numFmtId="0" fontId="1" fillId="0" borderId="0"/>
  </cellStyleXfs>
  <cellXfs count="1965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wrapText="1"/>
    </xf>
    <xf numFmtId="0" fontId="4" fillId="2" borderId="0" xfId="0" applyFont="1" applyFill="1"/>
    <xf numFmtId="0" fontId="14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166" fontId="13" fillId="2" borderId="0" xfId="2" applyNumberFormat="1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0" fontId="22" fillId="2" borderId="0" xfId="0" applyFont="1" applyFill="1"/>
    <xf numFmtId="0" fontId="20" fillId="2" borderId="0" xfId="0" applyFont="1" applyFill="1" applyAlignment="1">
      <alignment vertical="top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0" fontId="25" fillId="2" borderId="31" xfId="0" applyFont="1" applyFill="1" applyBorder="1" applyAlignment="1">
      <alignment readingOrder="1"/>
    </xf>
    <xf numFmtId="0" fontId="25" fillId="2" borderId="31" xfId="0" applyFont="1" applyFill="1" applyBorder="1" applyAlignment="1">
      <alignment vertical="center"/>
    </xf>
    <xf numFmtId="0" fontId="27" fillId="2" borderId="0" xfId="0" applyFont="1" applyFill="1" applyAlignment="1">
      <alignment vertical="top"/>
    </xf>
    <xf numFmtId="0" fontId="25" fillId="2" borderId="0" xfId="0" applyFont="1" applyFill="1" applyAlignment="1">
      <alignment vertical="top"/>
    </xf>
    <xf numFmtId="0" fontId="28" fillId="2" borderId="0" xfId="0" applyFont="1" applyFill="1" applyAlignment="1">
      <alignment vertical="top"/>
    </xf>
    <xf numFmtId="0" fontId="27" fillId="2" borderId="0" xfId="0" applyFont="1" applyFill="1" applyAlignment="1">
      <alignment vertical="top" wrapText="1"/>
    </xf>
    <xf numFmtId="0" fontId="29" fillId="2" borderId="83" xfId="0" applyFont="1" applyFill="1" applyBorder="1"/>
    <xf numFmtId="0" fontId="32" fillId="2" borderId="14" xfId="0" applyFont="1" applyFill="1" applyBorder="1"/>
    <xf numFmtId="0" fontId="32" fillId="2" borderId="16" xfId="0" applyFont="1" applyFill="1" applyBorder="1"/>
    <xf numFmtId="0" fontId="32" fillId="2" borderId="0" xfId="0" applyFont="1" applyFill="1"/>
    <xf numFmtId="0" fontId="32" fillId="2" borderId="31" xfId="0" applyFont="1" applyFill="1" applyBorder="1"/>
    <xf numFmtId="0" fontId="32" fillId="2" borderId="84" xfId="0" applyFont="1" applyFill="1" applyBorder="1"/>
    <xf numFmtId="0" fontId="32" fillId="2" borderId="54" xfId="0" applyFont="1" applyFill="1" applyBorder="1"/>
    <xf numFmtId="0" fontId="35" fillId="2" borderId="0" xfId="0" applyFont="1" applyFill="1"/>
    <xf numFmtId="0" fontId="35" fillId="2" borderId="6" xfId="0" applyFont="1" applyFill="1" applyBorder="1"/>
    <xf numFmtId="0" fontId="25" fillId="2" borderId="14" xfId="0" applyFont="1" applyFill="1" applyBorder="1" applyAlignment="1">
      <alignment readingOrder="1"/>
    </xf>
    <xf numFmtId="0" fontId="41" fillId="2" borderId="0" xfId="0" applyFont="1" applyFill="1"/>
    <xf numFmtId="0" fontId="41" fillId="2" borderId="15" xfId="0" applyFont="1" applyFill="1" applyBorder="1"/>
    <xf numFmtId="0" fontId="35" fillId="2" borderId="29" xfId="0" applyFont="1" applyFill="1" applyBorder="1"/>
    <xf numFmtId="0" fontId="43" fillId="2" borderId="29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right"/>
    </xf>
    <xf numFmtId="9" fontId="42" fillId="2" borderId="29" xfId="0" applyNumberFormat="1" applyFont="1" applyFill="1" applyBorder="1" applyAlignment="1">
      <alignment horizontal="left"/>
    </xf>
    <xf numFmtId="0" fontId="43" fillId="2" borderId="29" xfId="0" applyFont="1" applyFill="1" applyBorder="1" applyAlignment="1">
      <alignment horizontal="right" vertical="center" wrapText="1" indent="1" readingOrder="1"/>
    </xf>
    <xf numFmtId="0" fontId="44" fillId="2" borderId="29" xfId="1" applyFont="1" applyFill="1" applyBorder="1" applyAlignment="1" applyProtection="1">
      <alignment vertical="center" wrapText="1" readingOrder="1"/>
    </xf>
    <xf numFmtId="0" fontId="32" fillId="2" borderId="31" xfId="0" applyFont="1" applyFill="1" applyBorder="1" applyAlignment="1">
      <alignment horizontal="right"/>
    </xf>
    <xf numFmtId="0" fontId="43" fillId="2" borderId="0" xfId="0" applyFont="1" applyFill="1" applyAlignment="1">
      <alignment horizontal="center" vertical="center"/>
    </xf>
    <xf numFmtId="0" fontId="46" fillId="2" borderId="0" xfId="1" applyFont="1" applyFill="1" applyBorder="1" applyAlignment="1" applyProtection="1">
      <alignment horizontal="right" vertical="center" wrapText="1" readingOrder="1"/>
    </xf>
    <xf numFmtId="0" fontId="46" fillId="2" borderId="30" xfId="1" applyFont="1" applyFill="1" applyBorder="1" applyAlignment="1" applyProtection="1">
      <alignment horizontal="right" vertical="center" readingOrder="1"/>
    </xf>
    <xf numFmtId="0" fontId="47" fillId="2" borderId="0" xfId="0" applyFont="1" applyFill="1" applyAlignment="1">
      <alignment vertical="center"/>
    </xf>
    <xf numFmtId="0" fontId="48" fillId="2" borderId="0" xfId="0" applyFont="1" applyFill="1"/>
    <xf numFmtId="0" fontId="49" fillId="2" borderId="0" xfId="0" applyFont="1" applyFill="1" applyAlignment="1">
      <alignment horizontal="right" vertical="center" wrapText="1" indent="1" readingOrder="1"/>
    </xf>
    <xf numFmtId="0" fontId="50" fillId="2" borderId="0" xfId="0" applyFont="1" applyFill="1"/>
    <xf numFmtId="0" fontId="51" fillId="2" borderId="0" xfId="1" applyFont="1" applyFill="1" applyBorder="1" applyAlignment="1" applyProtection="1">
      <alignment vertical="center" wrapText="1" readingOrder="1"/>
    </xf>
    <xf numFmtId="0" fontId="31" fillId="2" borderId="0" xfId="0" applyFont="1" applyFill="1" applyAlignment="1">
      <alignment horizontal="right"/>
    </xf>
    <xf numFmtId="9" fontId="42" fillId="2" borderId="0" xfId="0" applyNumberFormat="1" applyFont="1" applyFill="1" applyAlignment="1">
      <alignment horizontal="left"/>
    </xf>
    <xf numFmtId="0" fontId="52" fillId="2" borderId="0" xfId="1" applyFont="1" applyFill="1" applyBorder="1" applyAlignment="1" applyProtection="1">
      <alignment horizontal="left"/>
    </xf>
    <xf numFmtId="0" fontId="53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 readingOrder="1"/>
    </xf>
    <xf numFmtId="0" fontId="55" fillId="2" borderId="0" xfId="0" applyFont="1" applyFill="1" applyAlignment="1">
      <alignment readingOrder="1"/>
    </xf>
    <xf numFmtId="0" fontId="27" fillId="2" borderId="0" xfId="0" applyFont="1" applyFill="1" applyAlignment="1">
      <alignment vertical="top" readingOrder="1"/>
    </xf>
    <xf numFmtId="0" fontId="50" fillId="2" borderId="0" xfId="0" applyFont="1" applyFill="1" applyAlignment="1">
      <alignment horizontal="right" vertical="center" readingOrder="1"/>
    </xf>
    <xf numFmtId="0" fontId="27" fillId="2" borderId="0" xfId="1" applyFont="1" applyFill="1" applyBorder="1" applyAlignment="1" applyProtection="1">
      <alignment horizontal="left" vertical="top" readingOrder="1"/>
    </xf>
    <xf numFmtId="0" fontId="27" fillId="3" borderId="0" xfId="0" applyFont="1" applyFill="1"/>
    <xf numFmtId="0" fontId="35" fillId="2" borderId="30" xfId="0" applyFont="1" applyFill="1" applyBorder="1"/>
    <xf numFmtId="0" fontId="51" fillId="2" borderId="0" xfId="1" applyFont="1" applyFill="1" applyBorder="1" applyAlignment="1" applyProtection="1">
      <alignment horizontal="right" vertical="center" wrapText="1" readingOrder="1"/>
    </xf>
    <xf numFmtId="0" fontId="35" fillId="2" borderId="31" xfId="0" applyFont="1" applyFill="1" applyBorder="1"/>
    <xf numFmtId="0" fontId="46" fillId="2" borderId="0" xfId="0" applyFont="1" applyFill="1" applyAlignment="1">
      <alignment vertical="center"/>
    </xf>
    <xf numFmtId="0" fontId="35" fillId="2" borderId="83" xfId="0" applyFont="1" applyFill="1" applyBorder="1"/>
    <xf numFmtId="0" fontId="35" fillId="2" borderId="14" xfId="0" applyFont="1" applyFill="1" applyBorder="1"/>
    <xf numFmtId="0" fontId="43" fillId="2" borderId="0" xfId="0" applyFont="1" applyFill="1" applyAlignment="1">
      <alignment horizontal="right" vertical="center" wrapText="1" indent="1" readingOrder="1"/>
    </xf>
    <xf numFmtId="0" fontId="51" fillId="2" borderId="0" xfId="1" applyFont="1" applyFill="1" applyBorder="1" applyAlignment="1" applyProtection="1">
      <alignment horizontal="left" vertical="center" wrapText="1" readingOrder="1"/>
    </xf>
    <xf numFmtId="0" fontId="35" fillId="2" borderId="15" xfId="0" applyFont="1" applyFill="1" applyBorder="1"/>
    <xf numFmtId="0" fontId="35" fillId="2" borderId="0" xfId="0" applyFont="1" applyFill="1" applyAlignment="1">
      <alignment horizontal="center" vertical="center" wrapText="1"/>
    </xf>
    <xf numFmtId="0" fontId="25" fillId="2" borderId="15" xfId="0" applyFont="1" applyFill="1" applyBorder="1" applyAlignment="1">
      <alignment vertical="top"/>
    </xf>
    <xf numFmtId="0" fontId="46" fillId="2" borderId="14" xfId="0" applyFont="1" applyFill="1" applyBorder="1" applyAlignment="1">
      <alignment horizontal="left"/>
    </xf>
    <xf numFmtId="0" fontId="46" fillId="2" borderId="0" xfId="0" applyFont="1" applyFill="1" applyAlignment="1">
      <alignment horizontal="left"/>
    </xf>
    <xf numFmtId="164" fontId="46" fillId="2" borderId="0" xfId="0" applyNumberFormat="1" applyFont="1" applyFill="1"/>
    <xf numFmtId="0" fontId="35" fillId="2" borderId="0" xfId="0" applyFont="1" applyFill="1" applyAlignment="1">
      <alignment horizontal="center" vertical="center"/>
    </xf>
    <xf numFmtId="0" fontId="57" fillId="2" borderId="14" xfId="0" applyFont="1" applyFill="1" applyBorder="1"/>
    <xf numFmtId="0" fontId="59" fillId="4" borderId="0" xfId="0" applyFont="1" applyFill="1"/>
    <xf numFmtId="0" fontId="59" fillId="2" borderId="0" xfId="0" applyFont="1" applyFill="1"/>
    <xf numFmtId="167" fontId="60" fillId="2" borderId="0" xfId="0" applyNumberFormat="1" applyFont="1" applyFill="1" applyAlignment="1">
      <alignment horizontal="right"/>
    </xf>
    <xf numFmtId="0" fontId="46" fillId="2" borderId="14" xfId="0" applyFont="1" applyFill="1" applyBorder="1"/>
    <xf numFmtId="0" fontId="59" fillId="2" borderId="0" xfId="0" applyFont="1" applyFill="1" applyAlignment="1">
      <alignment horizontal="left"/>
    </xf>
    <xf numFmtId="0" fontId="46" fillId="2" borderId="0" xfId="0" applyFont="1" applyFill="1"/>
    <xf numFmtId="167" fontId="60" fillId="2" borderId="15" xfId="0" applyNumberFormat="1" applyFont="1" applyFill="1" applyBorder="1" applyAlignment="1">
      <alignment horizontal="right"/>
    </xf>
    <xf numFmtId="0" fontId="62" fillId="4" borderId="0" xfId="0" applyFont="1" applyFill="1" applyAlignment="1">
      <alignment horizontal="center"/>
    </xf>
    <xf numFmtId="0" fontId="62" fillId="2" borderId="0" xfId="0" applyFont="1" applyFill="1" applyAlignment="1">
      <alignment horizontal="center"/>
    </xf>
    <xf numFmtId="0" fontId="62" fillId="2" borderId="26" xfId="0" applyFont="1" applyFill="1" applyBorder="1" applyAlignment="1">
      <alignment horizontal="center"/>
    </xf>
    <xf numFmtId="0" fontId="46" fillId="2" borderId="26" xfId="0" applyFont="1" applyFill="1" applyBorder="1"/>
    <xf numFmtId="0" fontId="62" fillId="4" borderId="26" xfId="0" applyFont="1" applyFill="1" applyBorder="1" applyAlignment="1">
      <alignment horizontal="center"/>
    </xf>
    <xf numFmtId="167" fontId="60" fillId="2" borderId="27" xfId="0" applyNumberFormat="1" applyFont="1" applyFill="1" applyBorder="1" applyAlignment="1">
      <alignment horizontal="right"/>
    </xf>
    <xf numFmtId="0" fontId="35" fillId="2" borderId="14" xfId="0" applyFont="1" applyFill="1" applyBorder="1" applyAlignment="1">
      <alignment horizontal="center" vertical="center" wrapText="1"/>
    </xf>
    <xf numFmtId="0" fontId="59" fillId="4" borderId="0" xfId="0" applyFont="1" applyFill="1" applyAlignment="1">
      <alignment horizontal="center"/>
    </xf>
    <xf numFmtId="167" fontId="63" fillId="2" borderId="0" xfId="0" applyNumberFormat="1" applyFont="1" applyFill="1" applyAlignment="1">
      <alignment horizontal="right"/>
    </xf>
    <xf numFmtId="167" fontId="63" fillId="2" borderId="26" xfId="0" applyNumberFormat="1" applyFont="1" applyFill="1" applyBorder="1" applyAlignment="1">
      <alignment horizontal="right"/>
    </xf>
    <xf numFmtId="167" fontId="60" fillId="2" borderId="26" xfId="0" applyNumberFormat="1" applyFont="1" applyFill="1" applyBorder="1" applyAlignment="1">
      <alignment horizontal="right"/>
    </xf>
    <xf numFmtId="0" fontId="59" fillId="2" borderId="0" xfId="0" applyFont="1" applyFill="1" applyAlignment="1">
      <alignment horizontal="center"/>
    </xf>
    <xf numFmtId="167" fontId="64" fillId="2" borderId="0" xfId="0" applyNumberFormat="1" applyFont="1" applyFill="1" applyAlignment="1">
      <alignment horizontal="right"/>
    </xf>
    <xf numFmtId="0" fontId="46" fillId="2" borderId="51" xfId="0" applyFont="1" applyFill="1" applyBorder="1"/>
    <xf numFmtId="167" fontId="63" fillId="2" borderId="42" xfId="0" applyNumberFormat="1" applyFont="1" applyFill="1" applyBorder="1" applyAlignment="1">
      <alignment horizontal="right"/>
    </xf>
    <xf numFmtId="167" fontId="60" fillId="2" borderId="42" xfId="0" applyNumberFormat="1" applyFont="1" applyFill="1" applyBorder="1" applyAlignment="1">
      <alignment horizontal="right"/>
    </xf>
    <xf numFmtId="167" fontId="60" fillId="2" borderId="58" xfId="0" applyNumberFormat="1" applyFont="1" applyFill="1" applyBorder="1" applyAlignment="1">
      <alignment horizontal="right"/>
    </xf>
    <xf numFmtId="167" fontId="64" fillId="2" borderId="42" xfId="0" applyNumberFormat="1" applyFont="1" applyFill="1" applyBorder="1" applyAlignment="1">
      <alignment horizontal="right"/>
    </xf>
    <xf numFmtId="0" fontId="46" fillId="2" borderId="42" xfId="0" applyFont="1" applyFill="1" applyBorder="1"/>
    <xf numFmtId="0" fontId="31" fillId="2" borderId="0" xfId="0" applyFont="1" applyFill="1"/>
    <xf numFmtId="0" fontId="31" fillId="2" borderId="83" xfId="0" applyFont="1" applyFill="1" applyBorder="1"/>
    <xf numFmtId="0" fontId="32" fillId="2" borderId="83" xfId="0" applyFont="1" applyFill="1" applyBorder="1"/>
    <xf numFmtId="0" fontId="35" fillId="2" borderId="85" xfId="0" applyFont="1" applyFill="1" applyBorder="1"/>
    <xf numFmtId="0" fontId="54" fillId="2" borderId="0" xfId="1" applyFont="1" applyFill="1" applyBorder="1" applyAlignment="1" applyProtection="1">
      <alignment horizontal="left" vertical="center" readingOrder="1"/>
    </xf>
    <xf numFmtId="0" fontId="65" fillId="2" borderId="48" xfId="0" applyFont="1" applyFill="1" applyBorder="1"/>
    <xf numFmtId="0" fontId="65" fillId="2" borderId="0" xfId="0" applyFont="1" applyFill="1"/>
    <xf numFmtId="0" fontId="65" fillId="2" borderId="49" xfId="0" applyFont="1" applyFill="1" applyBorder="1"/>
    <xf numFmtId="0" fontId="35" fillId="2" borderId="48" xfId="0" applyFont="1" applyFill="1" applyBorder="1"/>
    <xf numFmtId="0" fontId="25" fillId="2" borderId="49" xfId="0" applyFont="1" applyFill="1" applyBorder="1" applyAlignment="1">
      <alignment vertical="top"/>
    </xf>
    <xf numFmtId="0" fontId="35" fillId="2" borderId="49" xfId="0" applyFont="1" applyFill="1" applyBorder="1"/>
    <xf numFmtId="0" fontId="46" fillId="2" borderId="48" xfId="0" applyFont="1" applyFill="1" applyBorder="1" applyAlignment="1">
      <alignment horizontal="left"/>
    </xf>
    <xf numFmtId="0" fontId="35" fillId="2" borderId="48" xfId="0" applyFont="1" applyFill="1" applyBorder="1" applyAlignment="1">
      <alignment horizontal="center"/>
    </xf>
    <xf numFmtId="0" fontId="46" fillId="2" borderId="48" xfId="0" applyFont="1" applyFill="1" applyBorder="1"/>
    <xf numFmtId="0" fontId="35" fillId="2" borderId="42" xfId="0" applyFont="1" applyFill="1" applyBorder="1"/>
    <xf numFmtId="0" fontId="25" fillId="2" borderId="30" xfId="0" applyFont="1" applyFill="1" applyBorder="1" applyAlignment="1">
      <alignment vertical="top"/>
    </xf>
    <xf numFmtId="0" fontId="65" fillId="2" borderId="37" xfId="0" applyFont="1" applyFill="1" applyBorder="1"/>
    <xf numFmtId="0" fontId="35" fillId="2" borderId="30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vertical="top"/>
    </xf>
    <xf numFmtId="0" fontId="46" fillId="2" borderId="30" xfId="0" applyFont="1" applyFill="1" applyBorder="1" applyAlignment="1">
      <alignment horizontal="left"/>
    </xf>
    <xf numFmtId="0" fontId="65" fillId="2" borderId="40" xfId="0" applyFont="1" applyFill="1" applyBorder="1"/>
    <xf numFmtId="0" fontId="65" fillId="2" borderId="54" xfId="0" applyFont="1" applyFill="1" applyBorder="1"/>
    <xf numFmtId="0" fontId="65" fillId="2" borderId="47" xfId="0" applyFont="1" applyFill="1" applyBorder="1"/>
    <xf numFmtId="0" fontId="65" fillId="2" borderId="45" xfId="0" applyFont="1" applyFill="1" applyBorder="1"/>
    <xf numFmtId="0" fontId="25" fillId="2" borderId="48" xfId="0" applyFont="1" applyFill="1" applyBorder="1" applyAlignment="1">
      <alignment vertical="top"/>
    </xf>
    <xf numFmtId="0" fontId="46" fillId="2" borderId="0" xfId="0" applyFont="1" applyFill="1" applyAlignment="1">
      <alignment horizontal="center"/>
    </xf>
    <xf numFmtId="0" fontId="31" fillId="2" borderId="17" xfId="0" applyFont="1" applyFill="1" applyBorder="1"/>
    <xf numFmtId="0" fontId="32" fillId="2" borderId="17" xfId="0" applyFont="1" applyFill="1" applyBorder="1"/>
    <xf numFmtId="0" fontId="35" fillId="2" borderId="18" xfId="0" applyFont="1" applyFill="1" applyBorder="1"/>
    <xf numFmtId="0" fontId="35" fillId="2" borderId="54" xfId="0" applyFont="1" applyFill="1" applyBorder="1"/>
    <xf numFmtId="0" fontId="35" fillId="2" borderId="40" xfId="0" applyFont="1" applyFill="1" applyBorder="1"/>
    <xf numFmtId="0" fontId="35" fillId="2" borderId="41" xfId="0" applyFont="1" applyFill="1" applyBorder="1"/>
    <xf numFmtId="0" fontId="35" fillId="2" borderId="31" xfId="0" applyFont="1" applyFill="1" applyBorder="1" applyAlignment="1">
      <alignment horizontal="center" vertical="center" wrapText="1"/>
    </xf>
    <xf numFmtId="0" fontId="46" fillId="2" borderId="31" xfId="0" applyFont="1" applyFill="1" applyBorder="1" applyAlignment="1">
      <alignment horizontal="left"/>
    </xf>
    <xf numFmtId="14" fontId="26" fillId="2" borderId="14" xfId="0" applyNumberFormat="1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vertical="center"/>
    </xf>
    <xf numFmtId="0" fontId="31" fillId="2" borderId="40" xfId="0" applyFont="1" applyFill="1" applyBorder="1"/>
    <xf numFmtId="0" fontId="32" fillId="2" borderId="40" xfId="0" applyFont="1" applyFill="1" applyBorder="1"/>
    <xf numFmtId="0" fontId="46" fillId="2" borderId="54" xfId="0" applyFont="1" applyFill="1" applyBorder="1" applyAlignment="1">
      <alignment horizontal="left"/>
    </xf>
    <xf numFmtId="0" fontId="35" fillId="2" borderId="54" xfId="0" applyFont="1" applyFill="1" applyBorder="1" applyAlignment="1">
      <alignment horizontal="center" vertical="center" wrapText="1"/>
    </xf>
    <xf numFmtId="0" fontId="35" fillId="2" borderId="12" xfId="0" applyFont="1" applyFill="1" applyBorder="1"/>
    <xf numFmtId="0" fontId="43" fillId="2" borderId="12" xfId="0" applyFont="1" applyFill="1" applyBorder="1" applyAlignment="1">
      <alignment horizontal="center" vertical="center"/>
    </xf>
    <xf numFmtId="9" fontId="42" fillId="2" borderId="12" xfId="0" applyNumberFormat="1" applyFont="1" applyFill="1" applyBorder="1" applyAlignment="1">
      <alignment horizontal="left"/>
    </xf>
    <xf numFmtId="0" fontId="43" fillId="2" borderId="12" xfId="0" applyFont="1" applyFill="1" applyBorder="1" applyAlignment="1">
      <alignment horizontal="right" vertical="center" wrapText="1" indent="1" readingOrder="1"/>
    </xf>
    <xf numFmtId="0" fontId="44" fillId="2" borderId="12" xfId="1" applyFont="1" applyFill="1" applyBorder="1" applyAlignment="1" applyProtection="1">
      <alignment vertical="center" wrapText="1" readingOrder="1"/>
    </xf>
    <xf numFmtId="0" fontId="32" fillId="2" borderId="14" xfId="0" applyFont="1" applyFill="1" applyBorder="1" applyAlignment="1">
      <alignment horizontal="right"/>
    </xf>
    <xf numFmtId="0" fontId="46" fillId="2" borderId="15" xfId="1" applyFont="1" applyFill="1" applyBorder="1" applyAlignment="1" applyProtection="1">
      <alignment horizontal="right" vertical="center" readingOrder="1"/>
    </xf>
    <xf numFmtId="0" fontId="27" fillId="2" borderId="14" xfId="0" applyFont="1" applyFill="1" applyBorder="1"/>
    <xf numFmtId="167" fontId="40" fillId="2" borderId="0" xfId="0" applyNumberFormat="1" applyFont="1" applyFill="1" applyAlignment="1">
      <alignment horizontal="right"/>
    </xf>
    <xf numFmtId="167" fontId="68" fillId="2" borderId="0" xfId="0" applyNumberFormat="1" applyFont="1" applyFill="1" applyAlignment="1">
      <alignment horizontal="right"/>
    </xf>
    <xf numFmtId="167" fontId="68" fillId="2" borderId="42" xfId="0" applyNumberFormat="1" applyFont="1" applyFill="1" applyBorder="1" applyAlignment="1">
      <alignment horizontal="right"/>
    </xf>
    <xf numFmtId="167" fontId="40" fillId="2" borderId="26" xfId="0" applyNumberFormat="1" applyFont="1" applyFill="1" applyBorder="1" applyAlignment="1">
      <alignment horizontal="right"/>
    </xf>
    <xf numFmtId="167" fontId="68" fillId="2" borderId="26" xfId="0" applyNumberFormat="1" applyFont="1" applyFill="1" applyBorder="1" applyAlignment="1">
      <alignment horizontal="right"/>
    </xf>
    <xf numFmtId="0" fontId="65" fillId="2" borderId="0" xfId="0" applyFont="1" applyFill="1" applyAlignment="1">
      <alignment horizontal="center"/>
    </xf>
    <xf numFmtId="0" fontId="50" fillId="2" borderId="14" xfId="0" applyFont="1" applyFill="1" applyBorder="1"/>
    <xf numFmtId="167" fontId="68" fillId="2" borderId="15" xfId="0" applyNumberFormat="1" applyFont="1" applyFill="1" applyBorder="1" applyAlignment="1">
      <alignment horizontal="right"/>
    </xf>
    <xf numFmtId="0" fontId="35" fillId="2" borderId="17" xfId="0" applyFont="1" applyFill="1" applyBorder="1"/>
    <xf numFmtId="0" fontId="27" fillId="2" borderId="70" xfId="0" applyFont="1" applyFill="1" applyBorder="1"/>
    <xf numFmtId="167" fontId="40" fillId="2" borderId="71" xfId="0" applyNumberFormat="1" applyFont="1" applyFill="1" applyBorder="1" applyAlignment="1">
      <alignment horizontal="right"/>
    </xf>
    <xf numFmtId="167" fontId="68" fillId="2" borderId="71" xfId="0" applyNumberFormat="1" applyFont="1" applyFill="1" applyBorder="1" applyAlignment="1">
      <alignment horizontal="right"/>
    </xf>
    <xf numFmtId="167" fontId="68" fillId="2" borderId="98" xfId="0" applyNumberFormat="1" applyFont="1" applyFill="1" applyBorder="1" applyAlignment="1">
      <alignment horizontal="right"/>
    </xf>
    <xf numFmtId="0" fontId="31" fillId="2" borderId="12" xfId="0" applyFont="1" applyFill="1" applyBorder="1"/>
    <xf numFmtId="0" fontId="32" fillId="2" borderId="0" xfId="0" applyFont="1" applyFill="1" applyAlignment="1">
      <alignment horizontal="right"/>
    </xf>
    <xf numFmtId="0" fontId="35" fillId="0" borderId="93" xfId="0" applyFont="1" applyBorder="1"/>
    <xf numFmtId="0" fontId="35" fillId="3" borderId="0" xfId="0" applyFont="1" applyFill="1"/>
    <xf numFmtId="0" fontId="31" fillId="2" borderId="14" xfId="0" applyFont="1" applyFill="1" applyBorder="1" applyAlignment="1">
      <alignment horizontal="right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70" fillId="2" borderId="14" xfId="0" applyFont="1" applyFill="1" applyBorder="1" applyAlignment="1">
      <alignment horizontal="left"/>
    </xf>
    <xf numFmtId="0" fontId="70" fillId="2" borderId="0" xfId="0" applyFont="1" applyFill="1" applyAlignment="1">
      <alignment horizontal="left"/>
    </xf>
    <xf numFmtId="0" fontId="65" fillId="2" borderId="15" xfId="0" applyFont="1" applyFill="1" applyBorder="1"/>
    <xf numFmtId="0" fontId="27" fillId="2" borderId="15" xfId="0" applyFont="1" applyFill="1" applyBorder="1" applyAlignment="1">
      <alignment vertical="top"/>
    </xf>
    <xf numFmtId="0" fontId="65" fillId="2" borderId="14" xfId="0" applyFont="1" applyFill="1" applyBorder="1"/>
    <xf numFmtId="0" fontId="65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left"/>
    </xf>
    <xf numFmtId="0" fontId="65" fillId="2" borderId="15" xfId="0" applyFont="1" applyFill="1" applyBorder="1" applyAlignment="1">
      <alignment horizontal="left"/>
    </xf>
    <xf numFmtId="0" fontId="65" fillId="2" borderId="0" xfId="0" applyFont="1" applyFill="1" applyAlignment="1">
      <alignment horizontal="left"/>
    </xf>
    <xf numFmtId="0" fontId="70" fillId="2" borderId="0" xfId="0" applyFont="1" applyFill="1" applyAlignment="1">
      <alignment horizontal="center"/>
    </xf>
    <xf numFmtId="167" fontId="68" fillId="2" borderId="27" xfId="0" applyNumberFormat="1" applyFont="1" applyFill="1" applyBorder="1" applyAlignment="1">
      <alignment horizontal="right"/>
    </xf>
    <xf numFmtId="0" fontId="27" fillId="2" borderId="0" xfId="0" applyFont="1" applyFill="1" applyAlignment="1">
      <alignment horizontal="center"/>
    </xf>
    <xf numFmtId="0" fontId="70" fillId="2" borderId="30" xfId="0" applyFont="1" applyFill="1" applyBorder="1" applyAlignment="1">
      <alignment horizontal="left"/>
    </xf>
    <xf numFmtId="0" fontId="65" fillId="2" borderId="30" xfId="0" applyFont="1" applyFill="1" applyBorder="1"/>
    <xf numFmtId="0" fontId="65" fillId="2" borderId="31" xfId="0" applyFont="1" applyFill="1" applyBorder="1"/>
    <xf numFmtId="164" fontId="27" fillId="2" borderId="0" xfId="0" applyNumberFormat="1" applyFont="1" applyFill="1"/>
    <xf numFmtId="0" fontId="61" fillId="2" borderId="0" xfId="0" applyFont="1" applyFill="1"/>
    <xf numFmtId="0" fontId="72" fillId="2" borderId="0" xfId="0" applyFont="1" applyFill="1" applyAlignment="1">
      <alignment horizontal="center" vertical="center" wrapText="1"/>
    </xf>
    <xf numFmtId="166" fontId="52" fillId="2" borderId="0" xfId="2" applyNumberFormat="1" applyFont="1" applyFill="1" applyBorder="1" applyAlignment="1">
      <alignment horizontal="center" vertical="center" wrapText="1"/>
    </xf>
    <xf numFmtId="0" fontId="35" fillId="2" borderId="73" xfId="0" applyFont="1" applyFill="1" applyBorder="1"/>
    <xf numFmtId="0" fontId="35" fillId="2" borderId="74" xfId="0" applyFont="1" applyFill="1" applyBorder="1"/>
    <xf numFmtId="0" fontId="35" fillId="2" borderId="75" xfId="0" applyFont="1" applyFill="1" applyBorder="1"/>
    <xf numFmtId="0" fontId="70" fillId="2" borderId="15" xfId="0" applyFont="1" applyFill="1" applyBorder="1" applyAlignment="1">
      <alignment horizontal="right"/>
    </xf>
    <xf numFmtId="0" fontId="27" fillId="2" borderId="14" xfId="0" applyFont="1" applyFill="1" applyBorder="1" applyAlignment="1">
      <alignment horizontal="left"/>
    </xf>
    <xf numFmtId="0" fontId="65" fillId="0" borderId="0" xfId="0" applyFont="1"/>
    <xf numFmtId="0" fontId="65" fillId="0" borderId="79" xfId="0" applyFont="1" applyBorder="1" applyAlignment="1">
      <alignment horizontal="center"/>
    </xf>
    <xf numFmtId="0" fontId="65" fillId="0" borderId="76" xfId="0" applyFont="1" applyBorder="1" applyAlignment="1">
      <alignment horizontal="center"/>
    </xf>
    <xf numFmtId="0" fontId="27" fillId="2" borderId="31" xfId="0" applyFont="1" applyFill="1" applyBorder="1"/>
    <xf numFmtId="167" fontId="68" fillId="2" borderId="30" xfId="0" applyNumberFormat="1" applyFont="1" applyFill="1" applyBorder="1" applyAlignment="1">
      <alignment horizontal="right"/>
    </xf>
    <xf numFmtId="0" fontId="27" fillId="2" borderId="0" xfId="0" applyFont="1" applyFill="1"/>
    <xf numFmtId="0" fontId="31" fillId="2" borderId="61" xfId="0" applyFont="1" applyFill="1" applyBorder="1"/>
    <xf numFmtId="14" fontId="26" fillId="2" borderId="31" xfId="0" applyNumberFormat="1" applyFont="1" applyFill="1" applyBorder="1" applyAlignment="1">
      <alignment horizontal="center" vertical="center"/>
    </xf>
    <xf numFmtId="14" fontId="26" fillId="2" borderId="0" xfId="0" applyNumberFormat="1" applyFont="1" applyFill="1" applyAlignment="1">
      <alignment horizontal="center" vertical="center"/>
    </xf>
    <xf numFmtId="14" fontId="26" fillId="2" borderId="30" xfId="0" applyNumberFormat="1" applyFont="1" applyFill="1" applyBorder="1" applyAlignment="1">
      <alignment horizontal="center" vertical="center"/>
    </xf>
    <xf numFmtId="14" fontId="73" fillId="2" borderId="0" xfId="0" applyNumberFormat="1" applyFont="1" applyFill="1" applyAlignment="1">
      <alignment vertical="center"/>
    </xf>
    <xf numFmtId="14" fontId="73" fillId="2" borderId="30" xfId="0" applyNumberFormat="1" applyFont="1" applyFill="1" applyBorder="1" applyAlignment="1">
      <alignment vertical="center"/>
    </xf>
    <xf numFmtId="14" fontId="26" fillId="2" borderId="31" xfId="0" applyNumberFormat="1" applyFont="1" applyFill="1" applyBorder="1" applyAlignment="1">
      <alignment vertical="center"/>
    </xf>
    <xf numFmtId="14" fontId="26" fillId="2" borderId="0" xfId="0" applyNumberFormat="1" applyFont="1" applyFill="1" applyAlignment="1">
      <alignment vertical="center"/>
    </xf>
    <xf numFmtId="0" fontId="30" fillId="2" borderId="0" xfId="0" applyFont="1" applyFill="1"/>
    <xf numFmtId="0" fontId="75" fillId="2" borderId="0" xfId="0" applyFont="1" applyFill="1" applyAlignment="1">
      <alignment horizontal="center"/>
    </xf>
    <xf numFmtId="0" fontId="74" fillId="2" borderId="0" xfId="0" applyFont="1" applyFill="1" applyAlignment="1">
      <alignment horizontal="left"/>
    </xf>
    <xf numFmtId="0" fontId="35" fillId="2" borderId="0" xfId="0" applyFont="1" applyFill="1" applyAlignment="1">
      <alignment horizontal="center"/>
    </xf>
    <xf numFmtId="0" fontId="76" fillId="2" borderId="0" xfId="0" applyFont="1" applyFill="1" applyAlignment="1">
      <alignment horizontal="center" vertical="center"/>
    </xf>
    <xf numFmtId="0" fontId="35" fillId="2" borderId="30" xfId="0" applyFont="1" applyFill="1" applyBorder="1" applyAlignment="1">
      <alignment horizontal="center"/>
    </xf>
    <xf numFmtId="0" fontId="77" fillId="2" borderId="0" xfId="0" applyFont="1" applyFill="1"/>
    <xf numFmtId="0" fontId="25" fillId="2" borderId="0" xfId="0" applyFont="1" applyFill="1" applyAlignment="1">
      <alignment horizontal="center" vertical="center"/>
    </xf>
    <xf numFmtId="0" fontId="43" fillId="2" borderId="30" xfId="0" applyFont="1" applyFill="1" applyBorder="1" applyAlignment="1">
      <alignment horizontal="center"/>
    </xf>
    <xf numFmtId="0" fontId="78" fillId="0" borderId="0" xfId="0" applyFont="1" applyAlignment="1">
      <alignment vertical="center" wrapText="1"/>
    </xf>
    <xf numFmtId="0" fontId="65" fillId="2" borderId="0" xfId="0" applyFont="1" applyFill="1" applyAlignment="1">
      <alignment horizontal="center" vertical="center"/>
    </xf>
    <xf numFmtId="0" fontId="70" fillId="4" borderId="0" xfId="0" applyFont="1" applyFill="1" applyAlignment="1">
      <alignment horizontal="center"/>
    </xf>
    <xf numFmtId="0" fontId="65" fillId="4" borderId="0" xfId="0" applyFont="1" applyFill="1" applyAlignment="1">
      <alignment horizontal="center"/>
    </xf>
    <xf numFmtId="0" fontId="80" fillId="4" borderId="0" xfId="0" applyFont="1" applyFill="1" applyAlignment="1">
      <alignment horizontal="center"/>
    </xf>
    <xf numFmtId="167" fontId="81" fillId="2" borderId="26" xfId="0" applyNumberFormat="1" applyFont="1" applyFill="1" applyBorder="1" applyAlignment="1">
      <alignment horizontal="right"/>
    </xf>
    <xf numFmtId="0" fontId="50" fillId="2" borderId="29" xfId="0" applyFont="1" applyFill="1" applyBorder="1" applyAlignment="1">
      <alignment horizontal="center" vertical="center"/>
    </xf>
    <xf numFmtId="0" fontId="49" fillId="2" borderId="29" xfId="0" applyFont="1" applyFill="1" applyBorder="1" applyAlignment="1">
      <alignment horizontal="right"/>
    </xf>
    <xf numFmtId="9" fontId="81" fillId="2" borderId="29" xfId="0" applyNumberFormat="1" applyFont="1" applyFill="1" applyBorder="1" applyAlignment="1">
      <alignment horizontal="left"/>
    </xf>
    <xf numFmtId="0" fontId="50" fillId="2" borderId="29" xfId="0" applyFont="1" applyFill="1" applyBorder="1" applyAlignment="1">
      <alignment horizontal="right" vertical="center" wrapText="1" indent="1" readingOrder="1"/>
    </xf>
    <xf numFmtId="0" fontId="82" fillId="2" borderId="29" xfId="1" applyFont="1" applyFill="1" applyBorder="1" applyAlignment="1" applyProtection="1">
      <alignment vertical="center" wrapText="1" readingOrder="1"/>
    </xf>
    <xf numFmtId="0" fontId="50" fillId="2" borderId="12" xfId="0" applyFont="1" applyFill="1" applyBorder="1" applyAlignment="1">
      <alignment horizontal="center" vertical="center"/>
    </xf>
    <xf numFmtId="0" fontId="49" fillId="2" borderId="12" xfId="0" applyFont="1" applyFill="1" applyBorder="1" applyAlignment="1">
      <alignment horizontal="right"/>
    </xf>
    <xf numFmtId="9" fontId="81" fillId="2" borderId="12" xfId="0" applyNumberFormat="1" applyFont="1" applyFill="1" applyBorder="1" applyAlignment="1">
      <alignment horizontal="left"/>
    </xf>
    <xf numFmtId="0" fontId="50" fillId="2" borderId="12" xfId="0" applyFont="1" applyFill="1" applyBorder="1" applyAlignment="1">
      <alignment horizontal="right" vertical="center" wrapText="1" indent="1" readingOrder="1"/>
    </xf>
    <xf numFmtId="0" fontId="82" fillId="2" borderId="12" xfId="1" applyFont="1" applyFill="1" applyBorder="1" applyAlignment="1" applyProtection="1">
      <alignment vertical="center" wrapText="1" readingOrder="1"/>
    </xf>
    <xf numFmtId="0" fontId="49" fillId="2" borderId="12" xfId="0" applyFont="1" applyFill="1" applyBorder="1"/>
    <xf numFmtId="0" fontId="49" fillId="2" borderId="31" xfId="0" applyFont="1" applyFill="1" applyBorder="1" applyAlignment="1">
      <alignment horizontal="right"/>
    </xf>
    <xf numFmtId="0" fontId="49" fillId="2" borderId="0" xfId="0" applyFont="1" applyFill="1" applyAlignment="1">
      <alignment horizontal="right"/>
    </xf>
    <xf numFmtId="0" fontId="50" fillId="2" borderId="0" xfId="0" applyFont="1" applyFill="1" applyAlignment="1">
      <alignment horizontal="center" vertical="center"/>
    </xf>
    <xf numFmtId="0" fontId="50" fillId="2" borderId="0" xfId="1" applyFont="1" applyFill="1" applyBorder="1" applyAlignment="1" applyProtection="1">
      <alignment horizontal="right" vertical="center" wrapText="1" readingOrder="1"/>
    </xf>
    <xf numFmtId="0" fontId="50" fillId="2" borderId="30" xfId="1" applyFont="1" applyFill="1" applyBorder="1" applyAlignment="1" applyProtection="1">
      <alignment horizontal="right" vertical="center" readingOrder="1"/>
    </xf>
    <xf numFmtId="0" fontId="49" fillId="2" borderId="14" xfId="0" applyFont="1" applyFill="1" applyBorder="1" applyAlignment="1">
      <alignment horizontal="right"/>
    </xf>
    <xf numFmtId="0" fontId="50" fillId="2" borderId="15" xfId="1" applyFont="1" applyFill="1" applyBorder="1" applyAlignment="1" applyProtection="1">
      <alignment horizontal="right" vertical="center" readingOrder="1"/>
    </xf>
    <xf numFmtId="0" fontId="49" fillId="2" borderId="0" xfId="0" applyFont="1" applyFill="1"/>
    <xf numFmtId="0" fontId="82" fillId="2" borderId="0" xfId="1" applyFont="1" applyFill="1" applyBorder="1" applyAlignment="1" applyProtection="1">
      <alignment vertical="center" wrapText="1" readingOrder="1"/>
    </xf>
    <xf numFmtId="9" fontId="81" fillId="2" borderId="0" xfId="0" applyNumberFormat="1" applyFont="1" applyFill="1" applyAlignment="1">
      <alignment horizontal="left"/>
    </xf>
    <xf numFmtId="0" fontId="83" fillId="2" borderId="0" xfId="1" applyFont="1" applyFill="1" applyBorder="1" applyAlignment="1" applyProtection="1">
      <alignment horizontal="left"/>
    </xf>
    <xf numFmtId="0" fontId="50" fillId="2" borderId="31" xfId="0" applyFont="1" applyFill="1" applyBorder="1" applyAlignment="1">
      <alignment readingOrder="1"/>
    </xf>
    <xf numFmtId="0" fontId="50" fillId="2" borderId="0" xfId="0" applyFont="1" applyFill="1" applyAlignment="1">
      <alignment readingOrder="1"/>
    </xf>
    <xf numFmtId="0" fontId="50" fillId="2" borderId="0" xfId="0" applyFont="1" applyFill="1" applyAlignment="1">
      <alignment vertical="top" readingOrder="1"/>
    </xf>
    <xf numFmtId="0" fontId="50" fillId="2" borderId="0" xfId="1" applyFont="1" applyFill="1" applyBorder="1" applyAlignment="1" applyProtection="1">
      <alignment horizontal="left" vertical="top" readingOrder="1"/>
    </xf>
    <xf numFmtId="0" fontId="50" fillId="3" borderId="0" xfId="0" applyFont="1" applyFill="1"/>
    <xf numFmtId="0" fontId="50" fillId="2" borderId="14" xfId="0" applyFont="1" applyFill="1" applyBorder="1" applyAlignment="1">
      <alignment readingOrder="1"/>
    </xf>
    <xf numFmtId="0" fontId="82" fillId="2" borderId="0" xfId="1" applyFont="1" applyFill="1" applyBorder="1" applyAlignment="1" applyProtection="1">
      <alignment horizontal="right" vertical="center" wrapText="1" readingOrder="1"/>
    </xf>
    <xf numFmtId="0" fontId="50" fillId="2" borderId="31" xfId="0" applyFont="1" applyFill="1" applyBorder="1" applyAlignment="1">
      <alignment vertical="center"/>
    </xf>
    <xf numFmtId="0" fontId="50" fillId="2" borderId="0" xfId="0" applyFont="1" applyFill="1" applyAlignment="1">
      <alignment vertical="top"/>
    </xf>
    <xf numFmtId="0" fontId="50" fillId="2" borderId="0" xfId="0" applyFont="1" applyFill="1" applyAlignment="1">
      <alignment horizontal="center" vertical="top"/>
    </xf>
    <xf numFmtId="0" fontId="50" fillId="2" borderId="0" xfId="1" applyFont="1" applyFill="1" applyBorder="1" applyAlignment="1" applyProtection="1">
      <alignment horizontal="left" vertical="top" wrapText="1" readingOrder="1"/>
    </xf>
    <xf numFmtId="0" fontId="49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50" fillId="2" borderId="0" xfId="0" applyFont="1" applyFill="1" applyAlignment="1">
      <alignment vertical="center"/>
    </xf>
    <xf numFmtId="0" fontId="50" fillId="2" borderId="16" xfId="0" applyFont="1" applyFill="1" applyBorder="1" applyAlignment="1">
      <alignment vertical="center"/>
    </xf>
    <xf numFmtId="0" fontId="50" fillId="2" borderId="17" xfId="0" applyFont="1" applyFill="1" applyBorder="1" applyAlignment="1">
      <alignment vertical="center"/>
    </xf>
    <xf numFmtId="0" fontId="50" fillId="2" borderId="17" xfId="0" applyFont="1" applyFill="1" applyBorder="1" applyAlignment="1">
      <alignment horizontal="center" vertical="top"/>
    </xf>
    <xf numFmtId="0" fontId="50" fillId="2" borderId="17" xfId="0" applyFont="1" applyFill="1" applyBorder="1" applyAlignment="1">
      <alignment vertical="top"/>
    </xf>
    <xf numFmtId="14" fontId="84" fillId="2" borderId="0" xfId="1" applyNumberFormat="1" applyFont="1" applyFill="1" applyBorder="1" applyAlignment="1" applyProtection="1">
      <alignment horizontal="right" vertical="center" wrapText="1" readingOrder="1"/>
    </xf>
    <xf numFmtId="0" fontId="84" fillId="2" borderId="30" xfId="1" applyFont="1" applyFill="1" applyBorder="1" applyAlignment="1" applyProtection="1">
      <alignment horizontal="right" vertical="center" wrapText="1" readingOrder="1"/>
    </xf>
    <xf numFmtId="9" fontId="81" fillId="2" borderId="20" xfId="0" applyNumberFormat="1" applyFont="1" applyFill="1" applyBorder="1" applyAlignment="1">
      <alignment horizontal="left"/>
    </xf>
    <xf numFmtId="0" fontId="85" fillId="2" borderId="20" xfId="0" applyFont="1" applyFill="1" applyBorder="1"/>
    <xf numFmtId="0" fontId="49" fillId="2" borderId="20" xfId="0" applyFont="1" applyFill="1" applyBorder="1" applyAlignment="1">
      <alignment horizontal="right"/>
    </xf>
    <xf numFmtId="0" fontId="49" fillId="2" borderId="20" xfId="0" applyFont="1" applyFill="1" applyBorder="1" applyAlignment="1">
      <alignment horizontal="left"/>
    </xf>
    <xf numFmtId="9" fontId="81" fillId="2" borderId="21" xfId="0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right" vertical="center" wrapText="1" indent="1" readingOrder="1"/>
    </xf>
    <xf numFmtId="0" fontId="82" fillId="2" borderId="0" xfId="1" applyFont="1" applyFill="1" applyBorder="1" applyAlignment="1" applyProtection="1">
      <alignment horizontal="left" vertical="center" wrapText="1" readingOrder="1"/>
    </xf>
    <xf numFmtId="0" fontId="50" fillId="2" borderId="74" xfId="0" applyFont="1" applyFill="1" applyBorder="1" applyAlignment="1">
      <alignment horizontal="center" vertical="center"/>
    </xf>
    <xf numFmtId="0" fontId="50" fillId="2" borderId="74" xfId="0" applyFont="1" applyFill="1" applyBorder="1" applyAlignment="1">
      <alignment horizontal="right" vertical="center" wrapText="1" indent="1" readingOrder="1"/>
    </xf>
    <xf numFmtId="0" fontId="82" fillId="2" borderId="74" xfId="1" applyFont="1" applyFill="1" applyBorder="1" applyAlignment="1" applyProtection="1">
      <alignment horizontal="left" vertical="center" wrapText="1" readingOrder="1"/>
    </xf>
    <xf numFmtId="0" fontId="35" fillId="2" borderId="0" xfId="0" applyFont="1" applyFill="1" applyAlignment="1">
      <alignment horizontal="left" vertical="center"/>
    </xf>
    <xf numFmtId="9" fontId="81" fillId="2" borderId="6" xfId="0" applyNumberFormat="1" applyFont="1" applyFill="1" applyBorder="1" applyAlignment="1">
      <alignment horizontal="left"/>
    </xf>
    <xf numFmtId="0" fontId="85" fillId="2" borderId="6" xfId="0" applyFont="1" applyFill="1" applyBorder="1"/>
    <xf numFmtId="0" fontId="49" fillId="2" borderId="6" xfId="0" applyFont="1" applyFill="1" applyBorder="1" applyAlignment="1">
      <alignment horizontal="right"/>
    </xf>
    <xf numFmtId="0" fontId="85" fillId="2" borderId="0" xfId="0" applyFont="1" applyFill="1"/>
    <xf numFmtId="0" fontId="80" fillId="2" borderId="14" xfId="0" applyFont="1" applyFill="1" applyBorder="1" applyAlignment="1">
      <alignment horizontal="left"/>
    </xf>
    <xf numFmtId="0" fontId="80" fillId="2" borderId="0" xfId="0" applyFont="1" applyFill="1" applyAlignment="1">
      <alignment horizontal="left"/>
    </xf>
    <xf numFmtId="0" fontId="50" fillId="2" borderId="15" xfId="0" applyFont="1" applyFill="1" applyBorder="1" applyAlignment="1">
      <alignment vertical="top"/>
    </xf>
    <xf numFmtId="0" fontId="35" fillId="2" borderId="13" xfId="0" applyFont="1" applyFill="1" applyBorder="1"/>
    <xf numFmtId="0" fontId="50" fillId="2" borderId="14" xfId="0" applyFont="1" applyFill="1" applyBorder="1" applyAlignment="1">
      <alignment horizontal="left"/>
    </xf>
    <xf numFmtId="0" fontId="50" fillId="2" borderId="0" xfId="0" applyFont="1" applyFill="1" applyAlignment="1">
      <alignment horizontal="left"/>
    </xf>
    <xf numFmtId="164" fontId="50" fillId="2" borderId="0" xfId="0" applyNumberFormat="1" applyFont="1" applyFill="1"/>
    <xf numFmtId="167" fontId="83" fillId="2" borderId="0" xfId="0" applyNumberFormat="1" applyFont="1" applyFill="1" applyAlignment="1">
      <alignment horizontal="right"/>
    </xf>
    <xf numFmtId="167" fontId="83" fillId="2" borderId="15" xfId="0" applyNumberFormat="1" applyFont="1" applyFill="1" applyBorder="1" applyAlignment="1">
      <alignment horizontal="right"/>
    </xf>
    <xf numFmtId="0" fontId="35" fillId="2" borderId="0" xfId="0" applyFont="1" applyFill="1" applyAlignment="1">
      <alignment horizontal="left"/>
    </xf>
    <xf numFmtId="167" fontId="81" fillId="2" borderId="0" xfId="0" applyNumberFormat="1" applyFont="1" applyFill="1" applyAlignment="1">
      <alignment horizontal="right"/>
    </xf>
    <xf numFmtId="167" fontId="83" fillId="2" borderId="26" xfId="0" applyNumberFormat="1" applyFont="1" applyFill="1" applyBorder="1" applyAlignment="1">
      <alignment horizontal="right"/>
    </xf>
    <xf numFmtId="167" fontId="83" fillId="2" borderId="27" xfId="0" applyNumberFormat="1" applyFont="1" applyFill="1" applyBorder="1" applyAlignment="1">
      <alignment horizontal="right"/>
    </xf>
    <xf numFmtId="0" fontId="35" fillId="2" borderId="15" xfId="0" applyFont="1" applyFill="1" applyBorder="1" applyAlignment="1">
      <alignment horizontal="left"/>
    </xf>
    <xf numFmtId="0" fontId="50" fillId="2" borderId="49" xfId="0" applyFont="1" applyFill="1" applyBorder="1" applyAlignment="1">
      <alignment vertical="top"/>
    </xf>
    <xf numFmtId="0" fontId="50" fillId="2" borderId="30" xfId="0" applyFont="1" applyFill="1" applyBorder="1" applyAlignment="1">
      <alignment vertical="top"/>
    </xf>
    <xf numFmtId="0" fontId="80" fillId="2" borderId="0" xfId="0" applyFont="1" applyFill="1" applyAlignment="1">
      <alignment horizontal="center"/>
    </xf>
    <xf numFmtId="0" fontId="50" fillId="2" borderId="48" xfId="0" applyFont="1" applyFill="1" applyBorder="1" applyAlignment="1">
      <alignment horizontal="left"/>
    </xf>
    <xf numFmtId="0" fontId="35" fillId="4" borderId="0" xfId="0" applyFont="1" applyFill="1"/>
    <xf numFmtId="164" fontId="50" fillId="2" borderId="30" xfId="0" applyNumberFormat="1" applyFont="1" applyFill="1" applyBorder="1"/>
    <xf numFmtId="0" fontId="50" fillId="2" borderId="31" xfId="0" applyFont="1" applyFill="1" applyBorder="1" applyAlignment="1">
      <alignment horizontal="left"/>
    </xf>
    <xf numFmtId="0" fontId="50" fillId="2" borderId="48" xfId="0" applyFont="1" applyFill="1" applyBorder="1"/>
    <xf numFmtId="0" fontId="35" fillId="4" borderId="0" xfId="0" applyFont="1" applyFill="1" applyAlignment="1">
      <alignment horizontal="center"/>
    </xf>
    <xf numFmtId="167" fontId="83" fillId="2" borderId="49" xfId="0" applyNumberFormat="1" applyFont="1" applyFill="1" applyBorder="1" applyAlignment="1">
      <alignment horizontal="right"/>
    </xf>
    <xf numFmtId="0" fontId="35" fillId="0" borderId="25" xfId="0" applyFont="1" applyBorder="1"/>
    <xf numFmtId="0" fontId="35" fillId="0" borderId="79" xfId="0" applyFont="1" applyBorder="1" applyAlignment="1">
      <alignment horizontal="center"/>
    </xf>
    <xf numFmtId="0" fontId="35" fillId="0" borderId="80" xfId="0" applyFont="1" applyBorder="1"/>
    <xf numFmtId="0" fontId="35" fillId="0" borderId="26" xfId="0" applyFont="1" applyBorder="1"/>
    <xf numFmtId="0" fontId="35" fillId="0" borderId="79" xfId="0" applyFont="1" applyBorder="1"/>
    <xf numFmtId="0" fontId="35" fillId="0" borderId="0" xfId="0" applyFont="1"/>
    <xf numFmtId="0" fontId="35" fillId="0" borderId="76" xfId="0" applyFont="1" applyBorder="1" applyAlignment="1">
      <alignment horizontal="center"/>
    </xf>
    <xf numFmtId="0" fontId="80" fillId="4" borderId="48" xfId="0" applyFont="1" applyFill="1" applyBorder="1" applyAlignment="1">
      <alignment horizontal="center"/>
    </xf>
    <xf numFmtId="167" fontId="83" fillId="2" borderId="30" xfId="0" applyNumberFormat="1" applyFont="1" applyFill="1" applyBorder="1" applyAlignment="1">
      <alignment horizontal="right"/>
    </xf>
    <xf numFmtId="0" fontId="50" fillId="2" borderId="31" xfId="0" applyFont="1" applyFill="1" applyBorder="1"/>
    <xf numFmtId="167" fontId="81" fillId="2" borderId="42" xfId="0" applyNumberFormat="1" applyFont="1" applyFill="1" applyBorder="1" applyAlignment="1">
      <alignment horizontal="right"/>
    </xf>
    <xf numFmtId="167" fontId="83" fillId="2" borderId="42" xfId="0" applyNumberFormat="1" applyFont="1" applyFill="1" applyBorder="1" applyAlignment="1">
      <alignment horizontal="right"/>
    </xf>
    <xf numFmtId="167" fontId="81" fillId="2" borderId="71" xfId="0" applyNumberFormat="1" applyFont="1" applyFill="1" applyBorder="1" applyAlignment="1">
      <alignment horizontal="right"/>
    </xf>
    <xf numFmtId="167" fontId="83" fillId="2" borderId="71" xfId="0" applyNumberFormat="1" applyFont="1" applyFill="1" applyBorder="1" applyAlignment="1">
      <alignment horizontal="right"/>
    </xf>
    <xf numFmtId="167" fontId="83" fillId="2" borderId="52" xfId="0" applyNumberFormat="1" applyFont="1" applyFill="1" applyBorder="1" applyAlignment="1">
      <alignment horizontal="right"/>
    </xf>
    <xf numFmtId="0" fontId="80" fillId="2" borderId="26" xfId="0" applyFont="1" applyFill="1" applyBorder="1" applyAlignment="1">
      <alignment horizontal="center"/>
    </xf>
    <xf numFmtId="0" fontId="50" fillId="2" borderId="26" xfId="0" applyFont="1" applyFill="1" applyBorder="1"/>
    <xf numFmtId="0" fontId="80" fillId="4" borderId="26" xfId="0" applyFont="1" applyFill="1" applyBorder="1" applyAlignment="1">
      <alignment horizontal="center"/>
    </xf>
    <xf numFmtId="167" fontId="83" fillId="2" borderId="43" xfId="0" applyNumberFormat="1" applyFont="1" applyFill="1" applyBorder="1" applyAlignment="1">
      <alignment horizontal="right"/>
    </xf>
    <xf numFmtId="0" fontId="50" fillId="2" borderId="42" xfId="0" applyFont="1" applyFill="1" applyBorder="1"/>
    <xf numFmtId="0" fontId="35" fillId="2" borderId="45" xfId="0" applyFont="1" applyFill="1" applyBorder="1"/>
    <xf numFmtId="0" fontId="50" fillId="2" borderId="47" xfId="0" applyFont="1" applyFill="1" applyBorder="1" applyAlignment="1">
      <alignment vertical="top"/>
    </xf>
    <xf numFmtId="167" fontId="86" fillId="2" borderId="0" xfId="0" applyNumberFormat="1" applyFont="1" applyFill="1" applyAlignment="1">
      <alignment horizontal="right"/>
    </xf>
    <xf numFmtId="0" fontId="80" fillId="4" borderId="31" xfId="0" applyFont="1" applyFill="1" applyBorder="1" applyAlignment="1">
      <alignment horizontal="center"/>
    </xf>
    <xf numFmtId="0" fontId="80" fillId="4" borderId="30" xfId="0" applyFont="1" applyFill="1" applyBorder="1" applyAlignment="1">
      <alignment horizontal="center"/>
    </xf>
    <xf numFmtId="0" fontId="35" fillId="4" borderId="31" xfId="0" applyFont="1" applyFill="1" applyBorder="1" applyAlignment="1">
      <alignment horizontal="center"/>
    </xf>
    <xf numFmtId="0" fontId="35" fillId="4" borderId="42" xfId="0" applyFont="1" applyFill="1" applyBorder="1" applyAlignment="1">
      <alignment horizontal="center"/>
    </xf>
    <xf numFmtId="0" fontId="35" fillId="4" borderId="49" xfId="0" applyFont="1" applyFill="1" applyBorder="1" applyAlignment="1">
      <alignment horizontal="center"/>
    </xf>
    <xf numFmtId="0" fontId="91" fillId="2" borderId="0" xfId="0" applyFont="1" applyFill="1" applyAlignment="1">
      <alignment vertical="center"/>
    </xf>
    <xf numFmtId="0" fontId="96" fillId="2" borderId="0" xfId="0" applyFont="1" applyFill="1"/>
    <xf numFmtId="0" fontId="97" fillId="2" borderId="0" xfId="0" applyFont="1" applyFill="1"/>
    <xf numFmtId="0" fontId="98" fillId="2" borderId="0" xfId="0" applyFont="1" applyFill="1"/>
    <xf numFmtId="0" fontId="97" fillId="2" borderId="17" xfId="0" applyFont="1" applyFill="1" applyBorder="1"/>
    <xf numFmtId="0" fontId="102" fillId="2" borderId="95" xfId="0" applyFont="1" applyFill="1" applyBorder="1" applyAlignment="1">
      <alignment horizontal="justify" vertical="top" wrapText="1"/>
    </xf>
    <xf numFmtId="0" fontId="102" fillId="2" borderId="94" xfId="0" applyFont="1" applyFill="1" applyBorder="1" applyAlignment="1">
      <alignment horizontal="center" vertical="top" wrapText="1"/>
    </xf>
    <xf numFmtId="0" fontId="102" fillId="2" borderId="96" xfId="0" applyFont="1" applyFill="1" applyBorder="1" applyAlignment="1">
      <alignment horizontal="center" vertical="top" wrapText="1"/>
    </xf>
    <xf numFmtId="0" fontId="102" fillId="2" borderId="95" xfId="0" applyFont="1" applyFill="1" applyBorder="1" applyAlignment="1">
      <alignment vertical="top" wrapText="1"/>
    </xf>
    <xf numFmtId="0" fontId="35" fillId="2" borderId="96" xfId="0" applyFont="1" applyFill="1" applyBorder="1" applyAlignment="1">
      <alignment horizontal="center" vertical="top" wrapText="1"/>
    </xf>
    <xf numFmtId="0" fontId="102" fillId="2" borderId="94" xfId="0" applyFont="1" applyFill="1" applyBorder="1" applyAlignment="1">
      <alignment horizontal="center" vertical="center" wrapText="1"/>
    </xf>
    <xf numFmtId="0" fontId="102" fillId="2" borderId="96" xfId="0" applyFont="1" applyFill="1" applyBorder="1" applyAlignment="1">
      <alignment horizontal="center" vertical="center" wrapText="1"/>
    </xf>
    <xf numFmtId="0" fontId="102" fillId="2" borderId="95" xfId="0" applyFont="1" applyFill="1" applyBorder="1" applyAlignment="1">
      <alignment horizontal="left" vertical="center" wrapText="1"/>
    </xf>
    <xf numFmtId="0" fontId="102" fillId="2" borderId="48" xfId="0" applyFont="1" applyFill="1" applyBorder="1" applyAlignment="1">
      <alignment vertical="top" wrapText="1"/>
    </xf>
    <xf numFmtId="0" fontId="102" fillId="2" borderId="49" xfId="0" applyFont="1" applyFill="1" applyBorder="1" applyAlignment="1">
      <alignment horizontal="center" vertical="top" wrapText="1"/>
    </xf>
    <xf numFmtId="0" fontId="102" fillId="2" borderId="96" xfId="0" applyFont="1" applyFill="1" applyBorder="1" applyAlignment="1">
      <alignment horizontal="center" vertical="top"/>
    </xf>
    <xf numFmtId="0" fontId="73" fillId="2" borderId="0" xfId="0" applyFont="1" applyFill="1"/>
    <xf numFmtId="0" fontId="25" fillId="2" borderId="0" xfId="0" applyFont="1" applyFill="1"/>
    <xf numFmtId="0" fontId="61" fillId="0" borderId="112" xfId="0" applyFont="1" applyBorder="1" applyAlignment="1">
      <alignment horizontal="center"/>
    </xf>
    <xf numFmtId="167" fontId="60" fillId="2" borderId="113" xfId="0" applyNumberFormat="1" applyFont="1" applyFill="1" applyBorder="1" applyAlignment="1">
      <alignment horizontal="right"/>
    </xf>
    <xf numFmtId="0" fontId="76" fillId="2" borderId="113" xfId="0" applyFont="1" applyFill="1" applyBorder="1" applyAlignment="1">
      <alignment horizontal="center" vertical="center"/>
    </xf>
    <xf numFmtId="0" fontId="35" fillId="2" borderId="112" xfId="0" applyFont="1" applyFill="1" applyBorder="1" applyAlignment="1">
      <alignment horizontal="center"/>
    </xf>
    <xf numFmtId="0" fontId="35" fillId="2" borderId="112" xfId="0" applyFont="1" applyFill="1" applyBorder="1"/>
    <xf numFmtId="167" fontId="64" fillId="2" borderId="113" xfId="0" applyNumberFormat="1" applyFont="1" applyFill="1" applyBorder="1" applyAlignment="1">
      <alignment horizontal="right"/>
    </xf>
    <xf numFmtId="0" fontId="35" fillId="2" borderId="113" xfId="0" applyFont="1" applyFill="1" applyBorder="1"/>
    <xf numFmtId="0" fontId="49" fillId="3" borderId="0" xfId="0" applyFont="1" applyFill="1"/>
    <xf numFmtId="14" fontId="73" fillId="2" borderId="15" xfId="0" applyNumberFormat="1" applyFont="1" applyFill="1" applyBorder="1" applyAlignment="1">
      <alignment vertical="center"/>
    </xf>
    <xf numFmtId="14" fontId="26" fillId="2" borderId="14" xfId="0" applyNumberFormat="1" applyFont="1" applyFill="1" applyBorder="1" applyAlignment="1">
      <alignment vertical="center"/>
    </xf>
    <xf numFmtId="0" fontId="35" fillId="2" borderId="57" xfId="0" applyFont="1" applyFill="1" applyBorder="1"/>
    <xf numFmtId="0" fontId="74" fillId="2" borderId="14" xfId="0" applyFont="1" applyFill="1" applyBorder="1" applyAlignment="1">
      <alignment horizontal="left"/>
    </xf>
    <xf numFmtId="0" fontId="35" fillId="2" borderId="116" xfId="0" applyFont="1" applyFill="1" applyBorder="1"/>
    <xf numFmtId="0" fontId="77" fillId="2" borderId="14" xfId="0" applyFont="1" applyFill="1" applyBorder="1"/>
    <xf numFmtId="0" fontId="31" fillId="3" borderId="0" xfId="0" applyFont="1" applyFill="1"/>
    <xf numFmtId="0" fontId="35" fillId="2" borderId="11" xfId="0" applyFont="1" applyFill="1" applyBorder="1"/>
    <xf numFmtId="0" fontId="51" fillId="2" borderId="12" xfId="1" applyFont="1" applyFill="1" applyBorder="1" applyAlignment="1" applyProtection="1">
      <alignment horizontal="left" vertical="center" wrapText="1" readingOrder="1"/>
    </xf>
    <xf numFmtId="167" fontId="60" fillId="2" borderId="99" xfId="0" applyNumberFormat="1" applyFont="1" applyFill="1" applyBorder="1" applyAlignment="1">
      <alignment horizontal="right"/>
    </xf>
    <xf numFmtId="0" fontId="76" fillId="2" borderId="99" xfId="0" applyFont="1" applyFill="1" applyBorder="1" applyAlignment="1">
      <alignment horizontal="center" vertical="center"/>
    </xf>
    <xf numFmtId="0" fontId="35" fillId="2" borderId="118" xfId="0" applyFont="1" applyFill="1" applyBorder="1"/>
    <xf numFmtId="0" fontId="76" fillId="2" borderId="92" xfId="0" applyFont="1" applyFill="1" applyBorder="1" applyAlignment="1">
      <alignment horizontal="center" vertical="center"/>
    </xf>
    <xf numFmtId="0" fontId="85" fillId="2" borderId="12" xfId="0" applyFont="1" applyFill="1" applyBorder="1"/>
    <xf numFmtId="0" fontId="82" fillId="2" borderId="12" xfId="1" applyFont="1" applyFill="1" applyBorder="1" applyAlignment="1" applyProtection="1">
      <alignment horizontal="left" vertical="center" wrapText="1" readingOrder="1"/>
    </xf>
    <xf numFmtId="14" fontId="49" fillId="2" borderId="0" xfId="0" applyNumberFormat="1" applyFont="1" applyFill="1" applyAlignment="1">
      <alignment horizontal="center" vertical="center"/>
    </xf>
    <xf numFmtId="14" fontId="49" fillId="2" borderId="31" xfId="0" applyNumberFormat="1" applyFont="1" applyFill="1" applyBorder="1" applyAlignment="1">
      <alignment horizontal="center" vertical="center"/>
    </xf>
    <xf numFmtId="14" fontId="49" fillId="2" borderId="30" xfId="0" applyNumberFormat="1" applyFont="1" applyFill="1" applyBorder="1" applyAlignment="1">
      <alignment horizontal="center" vertical="center"/>
    </xf>
    <xf numFmtId="14" fontId="35" fillId="2" borderId="0" xfId="0" applyNumberFormat="1" applyFont="1" applyFill="1" applyAlignment="1">
      <alignment vertical="center"/>
    </xf>
    <xf numFmtId="14" fontId="35" fillId="2" borderId="30" xfId="0" applyNumberFormat="1" applyFont="1" applyFill="1" applyBorder="1" applyAlignment="1">
      <alignment vertical="center"/>
    </xf>
    <xf numFmtId="14" fontId="49" fillId="2" borderId="0" xfId="0" applyNumberFormat="1" applyFont="1" applyFill="1" applyAlignment="1">
      <alignment vertical="center"/>
    </xf>
    <xf numFmtId="14" fontId="49" fillId="2" borderId="31" xfId="0" applyNumberFormat="1" applyFont="1" applyFill="1" applyBorder="1" applyAlignment="1">
      <alignment vertical="center"/>
    </xf>
    <xf numFmtId="0" fontId="80" fillId="2" borderId="46" xfId="0" applyFont="1" applyFill="1" applyBorder="1" applyAlignment="1">
      <alignment horizontal="left"/>
    </xf>
    <xf numFmtId="9" fontId="42" fillId="2" borderId="15" xfId="0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left"/>
    </xf>
    <xf numFmtId="9" fontId="94" fillId="2" borderId="83" xfId="0" applyNumberFormat="1" applyFont="1" applyFill="1" applyBorder="1" applyAlignment="1">
      <alignment horizontal="left"/>
    </xf>
    <xf numFmtId="167" fontId="68" fillId="2" borderId="49" xfId="0" applyNumberFormat="1" applyFont="1" applyFill="1" applyBorder="1" applyAlignment="1">
      <alignment horizontal="right"/>
    </xf>
    <xf numFmtId="0" fontId="27" fillId="2" borderId="44" xfId="0" applyFont="1" applyFill="1" applyBorder="1"/>
    <xf numFmtId="0" fontId="65" fillId="2" borderId="42" xfId="0" applyFont="1" applyFill="1" applyBorder="1"/>
    <xf numFmtId="167" fontId="40" fillId="2" borderId="42" xfId="0" applyNumberFormat="1" applyFont="1" applyFill="1" applyBorder="1" applyAlignment="1">
      <alignment horizontal="right"/>
    </xf>
    <xf numFmtId="0" fontId="27" fillId="2" borderId="48" xfId="0" applyFont="1" applyFill="1" applyBorder="1"/>
    <xf numFmtId="0" fontId="27" fillId="2" borderId="50" xfId="0" applyFont="1" applyFill="1" applyBorder="1"/>
    <xf numFmtId="0" fontId="27" fillId="2" borderId="51" xfId="0" applyFont="1" applyFill="1" applyBorder="1"/>
    <xf numFmtId="0" fontId="65" fillId="4" borderId="31" xfId="0" applyFont="1" applyFill="1" applyBorder="1" applyAlignment="1">
      <alignment horizontal="center"/>
    </xf>
    <xf numFmtId="0" fontId="65" fillId="4" borderId="49" xfId="0" applyFont="1" applyFill="1" applyBorder="1" applyAlignment="1">
      <alignment horizontal="center"/>
    </xf>
    <xf numFmtId="0" fontId="65" fillId="4" borderId="42" xfId="0" applyFont="1" applyFill="1" applyBorder="1" applyAlignment="1">
      <alignment horizontal="center"/>
    </xf>
    <xf numFmtId="0" fontId="27" fillId="2" borderId="42" xfId="0" applyFont="1" applyFill="1" applyBorder="1"/>
    <xf numFmtId="167" fontId="68" fillId="2" borderId="52" xfId="0" applyNumberFormat="1" applyFont="1" applyFill="1" applyBorder="1" applyAlignment="1">
      <alignment horizontal="right"/>
    </xf>
    <xf numFmtId="0" fontId="27" fillId="2" borderId="48" xfId="0" applyFont="1" applyFill="1" applyBorder="1" applyAlignment="1">
      <alignment horizontal="left"/>
    </xf>
    <xf numFmtId="164" fontId="27" fillId="2" borderId="30" xfId="0" applyNumberFormat="1" applyFont="1" applyFill="1" applyBorder="1"/>
    <xf numFmtId="0" fontId="70" fillId="4" borderId="48" xfId="0" applyFont="1" applyFill="1" applyBorder="1" applyAlignment="1">
      <alignment horizontal="center"/>
    </xf>
    <xf numFmtId="167" fontId="68" fillId="2" borderId="43" xfId="0" applyNumberFormat="1" applyFont="1" applyFill="1" applyBorder="1" applyAlignment="1">
      <alignment horizontal="right"/>
    </xf>
    <xf numFmtId="0" fontId="73" fillId="2" borderId="83" xfId="0" applyFont="1" applyFill="1" applyBorder="1"/>
    <xf numFmtId="0" fontId="26" fillId="2" borderId="83" xfId="0" applyFont="1" applyFill="1" applyBorder="1" applyAlignment="1">
      <alignment horizontal="right"/>
    </xf>
    <xf numFmtId="167" fontId="71" fillId="2" borderId="0" xfId="0" applyNumberFormat="1" applyFont="1" applyFill="1" applyAlignment="1">
      <alignment horizontal="right"/>
    </xf>
    <xf numFmtId="0" fontId="70" fillId="4" borderId="31" xfId="0" applyFont="1" applyFill="1" applyBorder="1" applyAlignment="1">
      <alignment horizontal="center"/>
    </xf>
    <xf numFmtId="167" fontId="68" fillId="2" borderId="31" xfId="0" applyNumberFormat="1" applyFont="1" applyFill="1" applyBorder="1" applyAlignment="1">
      <alignment horizontal="right"/>
    </xf>
    <xf numFmtId="0" fontId="27" fillId="2" borderId="62" xfId="0" applyFont="1" applyFill="1" applyBorder="1"/>
    <xf numFmtId="0" fontId="26" fillId="3" borderId="0" xfId="0" applyFont="1" applyFill="1" applyAlignment="1">
      <alignment vertical="top"/>
    </xf>
    <xf numFmtId="9" fontId="105" fillId="2" borderId="0" xfId="0" applyNumberFormat="1" applyFont="1" applyFill="1" applyAlignment="1">
      <alignment horizontal="left"/>
    </xf>
    <xf numFmtId="0" fontId="107" fillId="2" borderId="16" xfId="0" applyFont="1" applyFill="1" applyBorder="1" applyAlignment="1">
      <alignment horizontal="left"/>
    </xf>
    <xf numFmtId="0" fontId="107" fillId="2" borderId="17" xfId="0" applyFont="1" applyFill="1" applyBorder="1" applyAlignment="1">
      <alignment horizontal="left"/>
    </xf>
    <xf numFmtId="0" fontId="109" fillId="2" borderId="0" xfId="0" applyFont="1" applyFill="1"/>
    <xf numFmtId="0" fontId="107" fillId="2" borderId="0" xfId="0" applyFont="1" applyFill="1" applyAlignment="1">
      <alignment horizontal="right"/>
    </xf>
    <xf numFmtId="0" fontId="99" fillId="2" borderId="0" xfId="1" applyFont="1" applyFill="1" applyBorder="1" applyAlignment="1" applyProtection="1">
      <alignment horizontal="right" vertical="center" wrapText="1" readingOrder="1"/>
    </xf>
    <xf numFmtId="167" fontId="68" fillId="2" borderId="85" xfId="0" applyNumberFormat="1" applyFont="1" applyFill="1" applyBorder="1" applyAlignment="1">
      <alignment horizontal="right"/>
    </xf>
    <xf numFmtId="0" fontId="97" fillId="2" borderId="28" xfId="0" applyFont="1" applyFill="1" applyBorder="1"/>
    <xf numFmtId="0" fontId="65" fillId="2" borderId="0" xfId="0" applyFont="1" applyFill="1" applyAlignment="1">
      <alignment horizontal="left" vertical="center"/>
    </xf>
    <xf numFmtId="0" fontId="65" fillId="2" borderId="30" xfId="0" applyFont="1" applyFill="1" applyBorder="1" applyAlignment="1">
      <alignment horizontal="left" vertical="center"/>
    </xf>
    <xf numFmtId="0" fontId="111" fillId="2" borderId="31" xfId="0" applyFont="1" applyFill="1" applyBorder="1" applyAlignment="1">
      <alignment horizontal="left" vertical="center"/>
    </xf>
    <xf numFmtId="0" fontId="35" fillId="2" borderId="96" xfId="0" applyFont="1" applyFill="1" applyBorder="1" applyAlignment="1">
      <alignment horizontal="center" vertical="center" wrapText="1"/>
    </xf>
    <xf numFmtId="0" fontId="35" fillId="2" borderId="37" xfId="0" applyFont="1" applyFill="1" applyBorder="1"/>
    <xf numFmtId="0" fontId="35" fillId="2" borderId="36" xfId="0" applyFont="1" applyFill="1" applyBorder="1"/>
    <xf numFmtId="0" fontId="65" fillId="2" borderId="38" xfId="0" applyFont="1" applyFill="1" applyBorder="1"/>
    <xf numFmtId="0" fontId="73" fillId="2" borderId="11" xfId="0" applyFont="1" applyFill="1" applyBorder="1"/>
    <xf numFmtId="0" fontId="73" fillId="2" borderId="12" xfId="0" applyFont="1" applyFill="1" applyBorder="1"/>
    <xf numFmtId="0" fontId="25" fillId="2" borderId="12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right" vertical="center" wrapText="1" indent="1" readingOrder="1"/>
    </xf>
    <xf numFmtId="0" fontId="95" fillId="2" borderId="12" xfId="1" applyFont="1" applyFill="1" applyBorder="1" applyAlignment="1" applyProtection="1">
      <alignment horizontal="left" vertical="center" wrapText="1" readingOrder="1"/>
    </xf>
    <xf numFmtId="0" fontId="65" fillId="0" borderId="14" xfId="0" applyFont="1" applyBorder="1"/>
    <xf numFmtId="0" fontId="65" fillId="0" borderId="77" xfId="0" applyFont="1" applyBorder="1"/>
    <xf numFmtId="0" fontId="65" fillId="0" borderId="76" xfId="0" applyFont="1" applyBorder="1"/>
    <xf numFmtId="0" fontId="36" fillId="0" borderId="122" xfId="0" applyFont="1" applyBorder="1" applyAlignment="1">
      <alignment vertical="center" wrapText="1"/>
    </xf>
    <xf numFmtId="0" fontId="36" fillId="0" borderId="123" xfId="0" applyFont="1" applyBorder="1" applyAlignment="1">
      <alignment vertical="center" wrapText="1"/>
    </xf>
    <xf numFmtId="0" fontId="36" fillId="0" borderId="124" xfId="0" applyFont="1" applyBorder="1" applyAlignment="1">
      <alignment vertical="center" wrapText="1"/>
    </xf>
    <xf numFmtId="0" fontId="90" fillId="2" borderId="0" xfId="0" applyFont="1" applyFill="1" applyAlignment="1">
      <alignment horizontal="center"/>
    </xf>
    <xf numFmtId="0" fontId="90" fillId="2" borderId="14" xfId="0" applyFont="1" applyFill="1" applyBorder="1" applyAlignment="1">
      <alignment horizontal="right"/>
    </xf>
    <xf numFmtId="0" fontId="90" fillId="2" borderId="0" xfId="0" applyFont="1" applyFill="1" applyAlignment="1">
      <alignment horizontal="right"/>
    </xf>
    <xf numFmtId="14" fontId="56" fillId="2" borderId="0" xfId="1" applyNumberFormat="1" applyFont="1" applyFill="1" applyBorder="1" applyAlignment="1" applyProtection="1">
      <alignment horizontal="right" vertical="center" wrapText="1" readingOrder="1"/>
    </xf>
    <xf numFmtId="0" fontId="56" fillId="2" borderId="30" xfId="1" applyFont="1" applyFill="1" applyBorder="1" applyAlignment="1" applyProtection="1">
      <alignment horizontal="right" vertical="center" wrapText="1" readingOrder="1"/>
    </xf>
    <xf numFmtId="0" fontId="112" fillId="2" borderId="14" xfId="0" applyFont="1" applyFill="1" applyBorder="1" applyAlignment="1">
      <alignment horizontal="left"/>
    </xf>
    <xf numFmtId="0" fontId="112" fillId="2" borderId="0" xfId="0" applyFont="1" applyFill="1" applyAlignment="1">
      <alignment horizontal="left"/>
    </xf>
    <xf numFmtId="0" fontId="45" fillId="2" borderId="15" xfId="0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5" fillId="2" borderId="14" xfId="0" applyFont="1" applyFill="1" applyBorder="1" applyAlignment="1">
      <alignment vertical="top"/>
    </xf>
    <xf numFmtId="0" fontId="41" fillId="2" borderId="14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top"/>
    </xf>
    <xf numFmtId="0" fontId="41" fillId="2" borderId="14" xfId="0" applyFont="1" applyFill="1" applyBorder="1"/>
    <xf numFmtId="0" fontId="45" fillId="2" borderId="15" xfId="0" applyFont="1" applyFill="1" applyBorder="1" applyAlignment="1">
      <alignment vertical="top"/>
    </xf>
    <xf numFmtId="0" fontId="41" fillId="2" borderId="0" xfId="0" applyFont="1" applyFill="1" applyAlignment="1">
      <alignment horizontal="center" vertical="center" wrapText="1"/>
    </xf>
    <xf numFmtId="0" fontId="113" fillId="2" borderId="14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/>
    </xf>
    <xf numFmtId="164" fontId="45" fillId="2" borderId="14" xfId="0" applyNumberFormat="1" applyFont="1" applyFill="1" applyBorder="1"/>
    <xf numFmtId="0" fontId="113" fillId="2" borderId="0" xfId="0" applyFont="1" applyFill="1" applyAlignment="1">
      <alignment horizontal="center" vertical="center"/>
    </xf>
    <xf numFmtId="0" fontId="114" fillId="2" borderId="15" xfId="0" applyFont="1" applyFill="1" applyBorder="1" applyAlignment="1">
      <alignment horizontal="center" vertical="center"/>
    </xf>
    <xf numFmtId="0" fontId="114" fillId="2" borderId="14" xfId="0" applyFont="1" applyFill="1" applyBorder="1" applyAlignment="1">
      <alignment horizontal="center" vertical="center"/>
    </xf>
    <xf numFmtId="0" fontId="115" fillId="2" borderId="0" xfId="0" applyFont="1" applyFill="1" applyAlignment="1">
      <alignment horizontal="center" vertical="center"/>
    </xf>
    <xf numFmtId="0" fontId="45" fillId="2" borderId="14" xfId="0" applyFont="1" applyFill="1" applyBorder="1" applyAlignment="1">
      <alignment horizontal="left"/>
    </xf>
    <xf numFmtId="0" fontId="41" fillId="4" borderId="0" xfId="0" applyFont="1" applyFill="1" applyAlignment="1">
      <alignment horizontal="left"/>
    </xf>
    <xf numFmtId="0" fontId="41" fillId="2" borderId="14" xfId="0" applyFont="1" applyFill="1" applyBorder="1" applyAlignment="1">
      <alignment horizontal="left"/>
    </xf>
    <xf numFmtId="0" fontId="41" fillId="2" borderId="15" xfId="0" applyFont="1" applyFill="1" applyBorder="1" applyAlignment="1">
      <alignment horizontal="left"/>
    </xf>
    <xf numFmtId="0" fontId="41" fillId="2" borderId="0" xfId="0" applyFont="1" applyFill="1" applyAlignment="1">
      <alignment horizontal="left"/>
    </xf>
    <xf numFmtId="0" fontId="45" fillId="2" borderId="15" xfId="0" applyFont="1" applyFill="1" applyBorder="1" applyAlignment="1">
      <alignment horizontal="left"/>
    </xf>
    <xf numFmtId="0" fontId="112" fillId="2" borderId="15" xfId="0" applyFont="1" applyFill="1" applyBorder="1" applyAlignment="1">
      <alignment horizontal="left"/>
    </xf>
    <xf numFmtId="0" fontId="113" fillId="2" borderId="15" xfId="0" applyFont="1" applyFill="1" applyBorder="1" applyAlignment="1">
      <alignment horizontal="center" vertical="center"/>
    </xf>
    <xf numFmtId="0" fontId="41" fillId="2" borderId="40" xfId="0" applyFont="1" applyFill="1" applyBorder="1"/>
    <xf numFmtId="0" fontId="112" fillId="2" borderId="31" xfId="0" applyFont="1" applyFill="1" applyBorder="1" applyAlignment="1">
      <alignment horizontal="left"/>
    </xf>
    <xf numFmtId="0" fontId="41" fillId="2" borderId="31" xfId="0" applyFont="1" applyFill="1" applyBorder="1"/>
    <xf numFmtId="0" fontId="113" fillId="2" borderId="31" xfId="0" applyFont="1" applyFill="1" applyBorder="1" applyAlignment="1">
      <alignment horizontal="center" vertical="center"/>
    </xf>
    <xf numFmtId="0" fontId="45" fillId="2" borderId="31" xfId="0" applyFont="1" applyFill="1" applyBorder="1" applyAlignment="1">
      <alignment horizontal="left"/>
    </xf>
    <xf numFmtId="0" fontId="33" fillId="2" borderId="14" xfId="0" applyFont="1" applyFill="1" applyBorder="1"/>
    <xf numFmtId="0" fontId="45" fillId="2" borderId="0" xfId="0" applyFont="1" applyFill="1"/>
    <xf numFmtId="0" fontId="33" fillId="2" borderId="16" xfId="0" applyFont="1" applyFill="1" applyBorder="1"/>
    <xf numFmtId="0" fontId="41" fillId="2" borderId="17" xfId="0" applyFont="1" applyFill="1" applyBorder="1"/>
    <xf numFmtId="0" fontId="112" fillId="2" borderId="17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166" fontId="116" fillId="2" borderId="17" xfId="2" applyNumberFormat="1" applyFont="1" applyFill="1" applyBorder="1" applyAlignment="1">
      <alignment horizontal="center" vertical="center" wrapText="1"/>
    </xf>
    <xf numFmtId="0" fontId="117" fillId="2" borderId="11" xfId="0" applyFont="1" applyFill="1" applyBorder="1"/>
    <xf numFmtId="0" fontId="117" fillId="2" borderId="12" xfId="0" applyFont="1" applyFill="1" applyBorder="1"/>
    <xf numFmtId="0" fontId="55" fillId="2" borderId="12" xfId="0" applyFont="1" applyFill="1" applyBorder="1" applyAlignment="1">
      <alignment horizontal="center" vertical="center"/>
    </xf>
    <xf numFmtId="0" fontId="55" fillId="2" borderId="12" xfId="0" applyFont="1" applyFill="1" applyBorder="1" applyAlignment="1">
      <alignment horizontal="right" vertical="center" wrapText="1" indent="1" readingOrder="1"/>
    </xf>
    <xf numFmtId="0" fontId="118" fillId="2" borderId="12" xfId="1" applyFont="1" applyFill="1" applyBorder="1" applyAlignment="1" applyProtection="1">
      <alignment horizontal="left" vertical="center" wrapText="1" readingOrder="1"/>
    </xf>
    <xf numFmtId="0" fontId="119" fillId="2" borderId="17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73" fillId="2" borderId="15" xfId="0" applyFont="1" applyFill="1" applyBorder="1"/>
    <xf numFmtId="0" fontId="73" fillId="2" borderId="17" xfId="0" applyFont="1" applyFill="1" applyBorder="1"/>
    <xf numFmtId="0" fontId="73" fillId="2" borderId="17" xfId="0" applyFont="1" applyFill="1" applyBorder="1" applyAlignment="1">
      <alignment horizontal="center" vertical="center" wrapText="1"/>
    </xf>
    <xf numFmtId="166" fontId="121" fillId="2" borderId="17" xfId="2" applyNumberFormat="1" applyFont="1" applyFill="1" applyBorder="1" applyAlignment="1">
      <alignment horizontal="center" vertical="center" wrapText="1"/>
    </xf>
    <xf numFmtId="0" fontId="122" fillId="2" borderId="0" xfId="0" applyFont="1" applyFill="1" applyAlignment="1">
      <alignment horizontal="right" vertical="center" readingOrder="1"/>
    </xf>
    <xf numFmtId="0" fontId="123" fillId="2" borderId="0" xfId="1" applyFont="1" applyFill="1" applyBorder="1" applyAlignment="1" applyProtection="1">
      <alignment horizontal="left" vertical="center" readingOrder="1"/>
    </xf>
    <xf numFmtId="0" fontId="124" fillId="3" borderId="0" xfId="0" applyFont="1" applyFill="1"/>
    <xf numFmtId="0" fontId="125" fillId="2" borderId="0" xfId="1" applyFont="1" applyFill="1" applyBorder="1" applyAlignment="1" applyProtection="1">
      <alignment horizontal="right" vertical="center" wrapText="1" readingOrder="1"/>
    </xf>
    <xf numFmtId="0" fontId="122" fillId="2" borderId="14" xfId="0" applyFont="1" applyFill="1" applyBorder="1" applyAlignment="1">
      <alignment horizontal="left"/>
    </xf>
    <xf numFmtId="0" fontId="126" fillId="2" borderId="0" xfId="0" applyFont="1" applyFill="1" applyAlignment="1">
      <alignment horizontal="right"/>
    </xf>
    <xf numFmtId="0" fontId="126" fillId="2" borderId="0" xfId="0" applyFont="1" applyFill="1" applyAlignment="1">
      <alignment horizontal="center"/>
    </xf>
    <xf numFmtId="0" fontId="127" fillId="2" borderId="0" xfId="0" applyFont="1" applyFill="1" applyAlignment="1">
      <alignment vertical="center"/>
    </xf>
    <xf numFmtId="0" fontId="126" fillId="2" borderId="0" xfId="0" applyFont="1" applyFill="1" applyAlignment="1">
      <alignment horizontal="left"/>
    </xf>
    <xf numFmtId="0" fontId="126" fillId="2" borderId="14" xfId="0" applyFont="1" applyFill="1" applyBorder="1" applyAlignment="1">
      <alignment horizontal="right"/>
    </xf>
    <xf numFmtId="9" fontId="128" fillId="2" borderId="0" xfId="0" applyNumberFormat="1" applyFont="1" applyFill="1" applyAlignment="1">
      <alignment horizontal="left"/>
    </xf>
    <xf numFmtId="167" fontId="120" fillId="2" borderId="0" xfId="0" applyNumberFormat="1" applyFont="1" applyFill="1" applyAlignment="1">
      <alignment horizontal="right"/>
    </xf>
    <xf numFmtId="167" fontId="105" fillId="2" borderId="0" xfId="0" applyNumberFormat="1" applyFont="1" applyFill="1" applyAlignment="1">
      <alignment horizontal="right"/>
    </xf>
    <xf numFmtId="167" fontId="121" fillId="2" borderId="0" xfId="0" applyNumberFormat="1" applyFont="1" applyFill="1" applyAlignment="1">
      <alignment horizontal="right"/>
    </xf>
    <xf numFmtId="0" fontId="55" fillId="2" borderId="0" xfId="0" applyFont="1" applyFill="1" applyAlignment="1">
      <alignment horizontal="right" vertical="center" readingOrder="1"/>
    </xf>
    <xf numFmtId="0" fontId="130" fillId="2" borderId="0" xfId="1" applyFont="1" applyFill="1" applyBorder="1" applyAlignment="1" applyProtection="1">
      <alignment horizontal="left" vertical="center" readingOrder="1"/>
    </xf>
    <xf numFmtId="0" fontId="117" fillId="3" borderId="0" xfId="0" applyFont="1" applyFill="1"/>
    <xf numFmtId="0" fontId="118" fillId="2" borderId="0" xfId="1" applyFont="1" applyFill="1" applyBorder="1" applyAlignment="1" applyProtection="1">
      <alignment horizontal="right" vertical="center" wrapText="1" readingOrder="1"/>
    </xf>
    <xf numFmtId="0" fontId="90" fillId="2" borderId="0" xfId="0" applyFont="1" applyFill="1" applyAlignment="1">
      <alignment horizontal="left"/>
    </xf>
    <xf numFmtId="0" fontId="119" fillId="2" borderId="14" xfId="0" applyFont="1" applyFill="1" applyBorder="1" applyAlignment="1">
      <alignment horizontal="left"/>
    </xf>
    <xf numFmtId="0" fontId="119" fillId="2" borderId="0" xfId="0" applyFont="1" applyFill="1" applyAlignment="1">
      <alignment horizontal="left"/>
    </xf>
    <xf numFmtId="0" fontId="25" fillId="2" borderId="15" xfId="0" applyFont="1" applyFill="1" applyBorder="1" applyAlignment="1">
      <alignment horizontal="center"/>
    </xf>
    <xf numFmtId="0" fontId="119" fillId="2" borderId="15" xfId="0" applyFont="1" applyFill="1" applyBorder="1" applyAlignment="1">
      <alignment horizontal="left"/>
    </xf>
    <xf numFmtId="0" fontId="73" fillId="2" borderId="0" xfId="0" applyFont="1" applyFill="1" applyAlignment="1">
      <alignment horizontal="center"/>
    </xf>
    <xf numFmtId="0" fontId="25" fillId="2" borderId="14" xfId="0" applyFont="1" applyFill="1" applyBorder="1" applyAlignment="1">
      <alignment vertical="top"/>
    </xf>
    <xf numFmtId="0" fontId="73" fillId="2" borderId="14" xfId="0" applyFont="1" applyFill="1" applyBorder="1" applyAlignment="1">
      <alignment horizontal="center" vertical="center" wrapText="1"/>
    </xf>
    <xf numFmtId="0" fontId="73" fillId="2" borderId="14" xfId="0" applyFont="1" applyFill="1" applyBorder="1"/>
    <xf numFmtId="0" fontId="73" fillId="2" borderId="0" xfId="0" applyFont="1" applyFill="1" applyAlignment="1">
      <alignment horizontal="center" vertical="center" wrapText="1"/>
    </xf>
    <xf numFmtId="0" fontId="132" fillId="2" borderId="1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/>
    </xf>
    <xf numFmtId="164" fontId="25" fillId="2" borderId="14" xfId="0" applyNumberFormat="1" applyFont="1" applyFill="1" applyBorder="1"/>
    <xf numFmtId="0" fontId="132" fillId="2" borderId="0" xfId="0" applyFont="1" applyFill="1" applyAlignment="1">
      <alignment horizontal="center" vertical="center"/>
    </xf>
    <xf numFmtId="0" fontId="133" fillId="2" borderId="15" xfId="0" applyFont="1" applyFill="1" applyBorder="1" applyAlignment="1">
      <alignment horizontal="center" vertical="center"/>
    </xf>
    <xf numFmtId="0" fontId="133" fillId="2" borderId="14" xfId="0" applyFont="1" applyFill="1" applyBorder="1" applyAlignment="1">
      <alignment horizontal="center" vertical="center"/>
    </xf>
    <xf numFmtId="0" fontId="134" fillId="2" borderId="0" xfId="0" applyFont="1" applyFill="1" applyAlignment="1">
      <alignment horizontal="center" vertical="center"/>
    </xf>
    <xf numFmtId="0" fontId="132" fillId="2" borderId="15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left"/>
    </xf>
    <xf numFmtId="0" fontId="73" fillId="4" borderId="0" xfId="0" applyFont="1" applyFill="1" applyAlignment="1">
      <alignment horizontal="left"/>
    </xf>
    <xf numFmtId="0" fontId="73" fillId="2" borderId="14" xfId="0" applyFont="1" applyFill="1" applyBorder="1" applyAlignment="1">
      <alignment horizontal="left"/>
    </xf>
    <xf numFmtId="0" fontId="73" fillId="2" borderId="15" xfId="0" applyFont="1" applyFill="1" applyBorder="1" applyAlignment="1">
      <alignment horizontal="left"/>
    </xf>
    <xf numFmtId="0" fontId="73" fillId="2" borderId="0" xfId="0" applyFont="1" applyFill="1" applyAlignment="1">
      <alignment horizontal="left"/>
    </xf>
    <xf numFmtId="0" fontId="119" fillId="2" borderId="12" xfId="0" applyFont="1" applyFill="1" applyBorder="1" applyAlignment="1">
      <alignment horizontal="left"/>
    </xf>
    <xf numFmtId="167" fontId="121" fillId="2" borderId="42" xfId="0" applyNumberFormat="1" applyFont="1" applyFill="1" applyBorder="1" applyAlignment="1">
      <alignment horizontal="right"/>
    </xf>
    <xf numFmtId="0" fontId="70" fillId="2" borderId="46" xfId="0" applyFont="1" applyFill="1" applyBorder="1" applyAlignment="1">
      <alignment horizontal="left"/>
    </xf>
    <xf numFmtId="0" fontId="70" fillId="2" borderId="40" xfId="0" applyFont="1" applyFill="1" applyBorder="1" applyAlignment="1">
      <alignment horizontal="left"/>
    </xf>
    <xf numFmtId="0" fontId="70" fillId="2" borderId="125" xfId="0" applyFont="1" applyFill="1" applyBorder="1" applyAlignment="1">
      <alignment horizontal="right"/>
    </xf>
    <xf numFmtId="0" fontId="27" fillId="2" borderId="82" xfId="0" applyFont="1" applyFill="1" applyBorder="1" applyAlignment="1">
      <alignment vertical="top"/>
    </xf>
    <xf numFmtId="0" fontId="65" fillId="2" borderId="82" xfId="0" applyFont="1" applyFill="1" applyBorder="1"/>
    <xf numFmtId="0" fontId="65" fillId="2" borderId="82" xfId="0" applyFont="1" applyFill="1" applyBorder="1" applyAlignment="1">
      <alignment horizontal="left"/>
    </xf>
    <xf numFmtId="167" fontId="68" fillId="2" borderId="126" xfId="0" applyNumberFormat="1" applyFont="1" applyFill="1" applyBorder="1" applyAlignment="1">
      <alignment horizontal="right"/>
    </xf>
    <xf numFmtId="0" fontId="27" fillId="2" borderId="31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7" fillId="2" borderId="30" xfId="0" applyFont="1" applyFill="1" applyBorder="1" applyAlignment="1">
      <alignment vertical="center" wrapText="1"/>
    </xf>
    <xf numFmtId="0" fontId="27" fillId="2" borderId="14" xfId="0" applyFont="1" applyFill="1" applyBorder="1" applyAlignment="1">
      <alignment vertical="center" wrapText="1"/>
    </xf>
    <xf numFmtId="0" fontId="27" fillId="2" borderId="15" xfId="0" applyFont="1" applyFill="1" applyBorder="1" applyAlignment="1">
      <alignment vertical="center" wrapText="1"/>
    </xf>
    <xf numFmtId="0" fontId="38" fillId="2" borderId="127" xfId="0" applyFont="1" applyFill="1" applyBorder="1"/>
    <xf numFmtId="0" fontId="38" fillId="2" borderId="61" xfId="0" applyFont="1" applyFill="1" applyBorder="1"/>
    <xf numFmtId="0" fontId="38" fillId="2" borderId="128" xfId="0" applyFont="1" applyFill="1" applyBorder="1"/>
    <xf numFmtId="0" fontId="90" fillId="2" borderId="14" xfId="0" applyFont="1" applyFill="1" applyBorder="1"/>
    <xf numFmtId="0" fontId="90" fillId="2" borderId="16" xfId="0" applyFont="1" applyFill="1" applyBorder="1"/>
    <xf numFmtId="0" fontId="117" fillId="0" borderId="0" xfId="0" applyFont="1" applyAlignment="1">
      <alignment horizontal="left"/>
    </xf>
    <xf numFmtId="0" fontId="136" fillId="2" borderId="14" xfId="0" applyFont="1" applyFill="1" applyBorder="1" applyAlignment="1">
      <alignment horizontal="left"/>
    </xf>
    <xf numFmtId="0" fontId="136" fillId="2" borderId="0" xfId="0" applyFont="1" applyFill="1" applyAlignment="1">
      <alignment horizontal="left"/>
    </xf>
    <xf numFmtId="0" fontId="136" fillId="2" borderId="54" xfId="0" applyFont="1" applyFill="1" applyBorder="1" applyAlignment="1">
      <alignment horizontal="left"/>
    </xf>
    <xf numFmtId="0" fontId="117" fillId="2" borderId="0" xfId="0" applyFont="1" applyFill="1"/>
    <xf numFmtId="0" fontId="137" fillId="2" borderId="14" xfId="0" applyFont="1" applyFill="1" applyBorder="1" applyAlignment="1">
      <alignment horizontal="left"/>
    </xf>
    <xf numFmtId="167" fontId="121" fillId="2" borderId="43" xfId="0" applyNumberFormat="1" applyFont="1" applyFill="1" applyBorder="1" applyAlignment="1">
      <alignment horizontal="right"/>
    </xf>
    <xf numFmtId="167" fontId="94" fillId="2" borderId="42" xfId="0" applyNumberFormat="1" applyFont="1" applyFill="1" applyBorder="1" applyAlignment="1">
      <alignment horizontal="right"/>
    </xf>
    <xf numFmtId="0" fontId="135" fillId="2" borderId="14" xfId="0" applyFont="1" applyFill="1" applyBorder="1" applyAlignment="1">
      <alignment horizontal="left"/>
    </xf>
    <xf numFmtId="0" fontId="99" fillId="2" borderId="0" xfId="1" applyFont="1" applyFill="1" applyBorder="1" applyAlignment="1" applyProtection="1">
      <alignment horizontal="center" wrapText="1" readingOrder="1"/>
    </xf>
    <xf numFmtId="0" fontId="27" fillId="2" borderId="0" xfId="0" applyFont="1" applyFill="1" applyAlignment="1">
      <alignment horizontal="center" vertical="top"/>
    </xf>
    <xf numFmtId="0" fontId="27" fillId="2" borderId="0" xfId="1" applyFont="1" applyFill="1" applyBorder="1" applyAlignment="1" applyProtection="1">
      <alignment horizontal="left" vertical="top" wrapText="1" readingOrder="1"/>
    </xf>
    <xf numFmtId="0" fontId="27" fillId="2" borderId="0" xfId="0" applyFont="1" applyFill="1" applyAlignment="1">
      <alignment horizontal="left" vertical="top" readingOrder="1"/>
    </xf>
    <xf numFmtId="0" fontId="9" fillId="2" borderId="50" xfId="1" applyFill="1" applyBorder="1" applyAlignment="1" applyProtection="1">
      <alignment horizontal="center"/>
    </xf>
    <xf numFmtId="0" fontId="35" fillId="2" borderId="0" xfId="0" applyFont="1" applyFill="1" applyProtection="1">
      <protection locked="0"/>
    </xf>
    <xf numFmtId="0" fontId="44" fillId="2" borderId="13" xfId="1" applyFont="1" applyFill="1" applyBorder="1" applyAlignment="1" applyProtection="1">
      <alignment vertical="center" wrapText="1" readingOrder="1"/>
    </xf>
    <xf numFmtId="0" fontId="44" fillId="2" borderId="0" xfId="1" applyFont="1" applyFill="1" applyBorder="1" applyAlignment="1" applyProtection="1">
      <alignment vertical="center" wrapText="1" readingOrder="1"/>
    </xf>
    <xf numFmtId="0" fontId="35" fillId="2" borderId="130" xfId="0" applyFont="1" applyFill="1" applyBorder="1"/>
    <xf numFmtId="0" fontId="31" fillId="2" borderId="130" xfId="0" applyFont="1" applyFill="1" applyBorder="1" applyAlignment="1">
      <alignment horizontal="right"/>
    </xf>
    <xf numFmtId="9" fontId="42" fillId="2" borderId="130" xfId="0" applyNumberFormat="1" applyFont="1" applyFill="1" applyBorder="1" applyAlignment="1">
      <alignment horizontal="left"/>
    </xf>
    <xf numFmtId="0" fontId="43" fillId="2" borderId="130" xfId="0" applyFont="1" applyFill="1" applyBorder="1" applyAlignment="1">
      <alignment horizontal="right" vertical="center" wrapText="1" indent="1" readingOrder="1"/>
    </xf>
    <xf numFmtId="0" fontId="44" fillId="2" borderId="130" xfId="1" applyFont="1" applyFill="1" applyBorder="1" applyAlignment="1" applyProtection="1">
      <alignment vertical="center" wrapText="1" readingOrder="1"/>
    </xf>
    <xf numFmtId="0" fontId="32" fillId="2" borderId="61" xfId="0" applyFont="1" applyFill="1" applyBorder="1" applyAlignment="1">
      <alignment horizontal="right"/>
    </xf>
    <xf numFmtId="0" fontId="46" fillId="2" borderId="82" xfId="1" applyFont="1" applyFill="1" applyBorder="1" applyAlignment="1" applyProtection="1">
      <alignment horizontal="right" vertical="center" readingOrder="1"/>
    </xf>
    <xf numFmtId="0" fontId="25" fillId="2" borderId="61" xfId="0" applyFont="1" applyFill="1" applyBorder="1" applyAlignment="1">
      <alignment readingOrder="1"/>
    </xf>
    <xf numFmtId="9" fontId="94" fillId="2" borderId="6" xfId="0" applyNumberFormat="1" applyFont="1" applyFill="1" applyBorder="1" applyAlignment="1">
      <alignment horizontal="left"/>
    </xf>
    <xf numFmtId="0" fontId="29" fillId="2" borderId="6" xfId="0" applyFont="1" applyFill="1" applyBorder="1"/>
    <xf numFmtId="0" fontId="39" fillId="2" borderId="6" xfId="0" applyFont="1" applyFill="1" applyBorder="1"/>
    <xf numFmtId="0" fontId="35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29" xfId="0" applyFill="1" applyBorder="1"/>
    <xf numFmtId="14" fontId="141" fillId="2" borderId="29" xfId="1" applyNumberFormat="1" applyFont="1" applyFill="1" applyBorder="1" applyAlignment="1" applyProtection="1">
      <alignment vertical="center" wrapText="1" readingOrder="1"/>
    </xf>
    <xf numFmtId="0" fontId="44" fillId="2" borderId="82" xfId="1" applyFont="1" applyFill="1" applyBorder="1" applyAlignment="1" applyProtection="1">
      <alignment vertical="center" wrapText="1" readingOrder="1"/>
    </xf>
    <xf numFmtId="0" fontId="25" fillId="2" borderId="15" xfId="0" applyFont="1" applyFill="1" applyBorder="1" applyAlignment="1">
      <alignment horizontal="left"/>
    </xf>
    <xf numFmtId="0" fontId="55" fillId="2" borderId="0" xfId="0" applyFont="1" applyFill="1" applyAlignment="1">
      <alignment horizontal="left" readingOrder="1"/>
    </xf>
    <xf numFmtId="0" fontId="133" fillId="2" borderId="0" xfId="0" applyFont="1" applyFill="1" applyAlignment="1">
      <alignment horizontal="center" vertical="center"/>
    </xf>
    <xf numFmtId="0" fontId="73" fillId="2" borderId="40" xfId="0" applyFont="1" applyFill="1" applyBorder="1"/>
    <xf numFmtId="0" fontId="119" fillId="2" borderId="57" xfId="0" applyFont="1" applyFill="1" applyBorder="1" applyAlignment="1">
      <alignment horizontal="left"/>
    </xf>
    <xf numFmtId="0" fontId="73" fillId="2" borderId="31" xfId="0" applyFont="1" applyFill="1" applyBorder="1" applyAlignment="1">
      <alignment horizontal="center" vertical="center" wrapText="1"/>
    </xf>
    <xf numFmtId="0" fontId="133" fillId="2" borderId="31" xfId="0" applyFont="1" applyFill="1" applyBorder="1" applyAlignment="1">
      <alignment horizontal="center" vertical="center"/>
    </xf>
    <xf numFmtId="0" fontId="73" fillId="2" borderId="31" xfId="0" applyFont="1" applyFill="1" applyBorder="1" applyAlignment="1">
      <alignment horizontal="left"/>
    </xf>
    <xf numFmtId="0" fontId="73" fillId="2" borderId="31" xfId="0" applyFont="1" applyFill="1" applyBorder="1"/>
    <xf numFmtId="0" fontId="25" fillId="2" borderId="31" xfId="0" applyFont="1" applyFill="1" applyBorder="1" applyAlignment="1">
      <alignment horizontal="left"/>
    </xf>
    <xf numFmtId="0" fontId="73" fillId="4" borderId="15" xfId="0" applyFont="1" applyFill="1" applyBorder="1" applyAlignment="1">
      <alignment horizontal="left"/>
    </xf>
    <xf numFmtId="0" fontId="73" fillId="2" borderId="15" xfId="0" applyFont="1" applyFill="1" applyBorder="1" applyAlignment="1">
      <alignment horizontal="center" vertical="center" wrapText="1"/>
    </xf>
    <xf numFmtId="0" fontId="136" fillId="2" borderId="46" xfId="0" applyFont="1" applyFill="1" applyBorder="1" applyAlignment="1">
      <alignment horizontal="left"/>
    </xf>
    <xf numFmtId="0" fontId="41" fillId="2" borderId="134" xfId="0" applyFont="1" applyFill="1" applyBorder="1"/>
    <xf numFmtId="0" fontId="45" fillId="2" borderId="134" xfId="0" applyFont="1" applyFill="1" applyBorder="1" applyAlignment="1">
      <alignment horizontal="left"/>
    </xf>
    <xf numFmtId="0" fontId="45" fillId="2" borderId="30" xfId="0" applyFont="1" applyFill="1" applyBorder="1" applyAlignment="1">
      <alignment vertical="top"/>
    </xf>
    <xf numFmtId="0" fontId="41" fillId="2" borderId="30" xfId="0" applyFont="1" applyFill="1" applyBorder="1"/>
    <xf numFmtId="0" fontId="45" fillId="2" borderId="30" xfId="0" applyFont="1" applyFill="1" applyBorder="1" applyAlignment="1">
      <alignment horizontal="left"/>
    </xf>
    <xf numFmtId="0" fontId="41" fillId="2" borderId="31" xfId="0" applyFont="1" applyFill="1" applyBorder="1" applyAlignment="1">
      <alignment horizontal="left"/>
    </xf>
    <xf numFmtId="0" fontId="41" fillId="2" borderId="40" xfId="0" applyFont="1" applyFill="1" applyBorder="1" applyAlignment="1">
      <alignment horizontal="center"/>
    </xf>
    <xf numFmtId="0" fontId="41" fillId="2" borderId="57" xfId="0" applyFont="1" applyFill="1" applyBorder="1"/>
    <xf numFmtId="167" fontId="63" fillId="2" borderId="140" xfId="0" applyNumberFormat="1" applyFont="1" applyFill="1" applyBorder="1" applyAlignment="1">
      <alignment horizontal="right"/>
    </xf>
    <xf numFmtId="167" fontId="60" fillId="2" borderId="140" xfId="0" applyNumberFormat="1" applyFont="1" applyFill="1" applyBorder="1" applyAlignment="1">
      <alignment horizontal="right"/>
    </xf>
    <xf numFmtId="0" fontId="35" fillId="2" borderId="140" xfId="0" applyFont="1" applyFill="1" applyBorder="1"/>
    <xf numFmtId="0" fontId="61" fillId="0" borderId="140" xfId="0" applyFont="1" applyBorder="1" applyAlignment="1">
      <alignment horizontal="left"/>
    </xf>
    <xf numFmtId="167" fontId="60" fillId="2" borderId="143" xfId="0" applyNumberFormat="1" applyFont="1" applyFill="1" applyBorder="1" applyAlignment="1">
      <alignment horizontal="right"/>
    </xf>
    <xf numFmtId="0" fontId="79" fillId="2" borderId="140" xfId="0" applyFont="1" applyFill="1" applyBorder="1"/>
    <xf numFmtId="0" fontId="35" fillId="2" borderId="143" xfId="0" applyFont="1" applyFill="1" applyBorder="1"/>
    <xf numFmtId="0" fontId="61" fillId="0" borderId="139" xfId="0" applyFont="1" applyBorder="1" applyAlignment="1">
      <alignment horizontal="left"/>
    </xf>
    <xf numFmtId="0" fontId="35" fillId="2" borderId="139" xfId="0" applyFont="1" applyFill="1" applyBorder="1"/>
    <xf numFmtId="167" fontId="63" fillId="2" borderId="143" xfId="0" applyNumberFormat="1" applyFont="1" applyFill="1" applyBorder="1" applyAlignment="1">
      <alignment horizontal="right"/>
    </xf>
    <xf numFmtId="167" fontId="60" fillId="2" borderId="139" xfId="0" applyNumberFormat="1" applyFont="1" applyFill="1" applyBorder="1" applyAlignment="1">
      <alignment horizontal="right"/>
    </xf>
    <xf numFmtId="167" fontId="81" fillId="2" borderId="140" xfId="0" applyNumberFormat="1" applyFont="1" applyFill="1" applyBorder="1" applyAlignment="1">
      <alignment horizontal="right"/>
    </xf>
    <xf numFmtId="167" fontId="83" fillId="2" borderId="143" xfId="0" applyNumberFormat="1" applyFont="1" applyFill="1" applyBorder="1" applyAlignment="1">
      <alignment horizontal="right"/>
    </xf>
    <xf numFmtId="167" fontId="83" fillId="2" borderId="140" xfId="0" applyNumberFormat="1" applyFont="1" applyFill="1" applyBorder="1" applyAlignment="1">
      <alignment horizontal="right"/>
    </xf>
    <xf numFmtId="0" fontId="49" fillId="0" borderId="139" xfId="0" applyFont="1" applyBorder="1" applyAlignment="1">
      <alignment horizontal="center"/>
    </xf>
    <xf numFmtId="0" fontId="49" fillId="0" borderId="144" xfId="0" applyFont="1" applyBorder="1" applyAlignment="1">
      <alignment horizontal="center"/>
    </xf>
    <xf numFmtId="0" fontId="49" fillId="0" borderId="143" xfId="0" applyFont="1" applyBorder="1" applyAlignment="1">
      <alignment horizontal="center"/>
    </xf>
    <xf numFmtId="0" fontId="49" fillId="0" borderId="140" xfId="0" applyFont="1" applyBorder="1" applyAlignment="1">
      <alignment horizontal="center"/>
    </xf>
    <xf numFmtId="0" fontId="49" fillId="0" borderId="145" xfId="0" applyFont="1" applyBorder="1" applyAlignment="1">
      <alignment horizontal="center"/>
    </xf>
    <xf numFmtId="0" fontId="49" fillId="0" borderId="142" xfId="0" applyFont="1" applyBorder="1" applyAlignment="1">
      <alignment horizontal="center"/>
    </xf>
    <xf numFmtId="0" fontId="49" fillId="0" borderId="146" xfId="0" applyFont="1" applyBorder="1" applyAlignment="1">
      <alignment horizontal="center"/>
    </xf>
    <xf numFmtId="0" fontId="35" fillId="0" borderId="140" xfId="0" applyFont="1" applyBorder="1" applyAlignment="1">
      <alignment horizontal="left"/>
    </xf>
    <xf numFmtId="0" fontId="80" fillId="2" borderId="139" xfId="0" applyFont="1" applyFill="1" applyBorder="1" applyAlignment="1">
      <alignment horizontal="left"/>
    </xf>
    <xf numFmtId="0" fontId="80" fillId="2" borderId="140" xfId="0" applyFont="1" applyFill="1" applyBorder="1" applyAlignment="1">
      <alignment horizontal="left"/>
    </xf>
    <xf numFmtId="167" fontId="81" fillId="2" borderId="143" xfId="0" applyNumberFormat="1" applyFont="1" applyFill="1" applyBorder="1" applyAlignment="1">
      <alignment horizontal="right"/>
    </xf>
    <xf numFmtId="0" fontId="80" fillId="2" borderId="142" xfId="0" applyFont="1" applyFill="1" applyBorder="1" applyAlignment="1">
      <alignment horizontal="left"/>
    </xf>
    <xf numFmtId="0" fontId="35" fillId="0" borderId="139" xfId="0" applyFont="1" applyBorder="1" applyAlignment="1">
      <alignment horizontal="left"/>
    </xf>
    <xf numFmtId="167" fontId="83" fillId="2" borderId="139" xfId="0" applyNumberFormat="1" applyFont="1" applyFill="1" applyBorder="1" applyAlignment="1">
      <alignment horizontal="right"/>
    </xf>
    <xf numFmtId="167" fontId="86" fillId="2" borderId="142" xfId="0" applyNumberFormat="1" applyFont="1" applyFill="1" applyBorder="1" applyAlignment="1">
      <alignment horizontal="right"/>
    </xf>
    <xf numFmtId="0" fontId="102" fillId="2" borderId="95" xfId="0" applyFont="1" applyFill="1" applyBorder="1" applyAlignment="1">
      <alignment vertical="center" wrapText="1"/>
    </xf>
    <xf numFmtId="0" fontId="50" fillId="4" borderId="49" xfId="0" applyFont="1" applyFill="1" applyBorder="1" applyAlignment="1">
      <alignment vertical="top"/>
    </xf>
    <xf numFmtId="0" fontId="35" fillId="4" borderId="49" xfId="0" applyFont="1" applyFill="1" applyBorder="1"/>
    <xf numFmtId="0" fontId="50" fillId="4" borderId="0" xfId="0" applyFont="1" applyFill="1" applyAlignment="1">
      <alignment horizontal="left"/>
    </xf>
    <xf numFmtId="0" fontId="50" fillId="4" borderId="14" xfId="0" applyFont="1" applyFill="1" applyBorder="1"/>
    <xf numFmtId="167" fontId="83" fillId="4" borderId="49" xfId="0" applyNumberFormat="1" applyFont="1" applyFill="1" applyBorder="1" applyAlignment="1">
      <alignment horizontal="right"/>
    </xf>
    <xf numFmtId="167" fontId="81" fillId="4" borderId="42" xfId="0" applyNumberFormat="1" applyFont="1" applyFill="1" applyBorder="1" applyAlignment="1">
      <alignment horizontal="right"/>
    </xf>
    <xf numFmtId="167" fontId="83" fillId="4" borderId="42" xfId="0" applyNumberFormat="1" applyFont="1" applyFill="1" applyBorder="1" applyAlignment="1">
      <alignment horizontal="right"/>
    </xf>
    <xf numFmtId="167" fontId="83" fillId="4" borderId="52" xfId="0" applyNumberFormat="1" applyFont="1" applyFill="1" applyBorder="1" applyAlignment="1">
      <alignment horizontal="right"/>
    </xf>
    <xf numFmtId="0" fontId="35" fillId="4" borderId="14" xfId="0" applyFont="1" applyFill="1" applyBorder="1"/>
    <xf numFmtId="0" fontId="50" fillId="4" borderId="0" xfId="0" applyFont="1" applyFill="1" applyAlignment="1">
      <alignment vertical="top"/>
    </xf>
    <xf numFmtId="0" fontId="35" fillId="4" borderId="0" xfId="0" applyFont="1" applyFill="1" applyAlignment="1">
      <alignment horizontal="center" vertical="center" wrapText="1"/>
    </xf>
    <xf numFmtId="0" fontId="50" fillId="4" borderId="14" xfId="0" applyFont="1" applyFill="1" applyBorder="1" applyAlignment="1">
      <alignment horizontal="left"/>
    </xf>
    <xf numFmtId="164" fontId="50" fillId="4" borderId="0" xfId="0" applyNumberFormat="1" applyFont="1" applyFill="1"/>
    <xf numFmtId="167" fontId="83" fillId="4" borderId="0" xfId="0" applyNumberFormat="1" applyFont="1" applyFill="1" applyAlignment="1">
      <alignment horizontal="right"/>
    </xf>
    <xf numFmtId="167" fontId="81" fillId="4" borderId="0" xfId="0" applyNumberFormat="1" applyFont="1" applyFill="1" applyAlignment="1">
      <alignment horizontal="right"/>
    </xf>
    <xf numFmtId="0" fontId="35" fillId="4" borderId="15" xfId="0" applyFont="1" applyFill="1" applyBorder="1"/>
    <xf numFmtId="0" fontId="35" fillId="4" borderId="0" xfId="0" applyFont="1" applyFill="1" applyAlignment="1">
      <alignment horizontal="center" vertical="center"/>
    </xf>
    <xf numFmtId="0" fontId="50" fillId="4" borderId="0" xfId="0" applyFont="1" applyFill="1"/>
    <xf numFmtId="167" fontId="83" fillId="4" borderId="15" xfId="0" applyNumberFormat="1" applyFont="1" applyFill="1" applyBorder="1" applyAlignment="1">
      <alignment horizontal="right"/>
    </xf>
    <xf numFmtId="167" fontId="86" fillId="4" borderId="0" xfId="0" applyNumberFormat="1" applyFont="1" applyFill="1" applyAlignment="1">
      <alignment horizontal="right"/>
    </xf>
    <xf numFmtId="0" fontId="50" fillId="4" borderId="15" xfId="0" applyFont="1" applyFill="1" applyBorder="1" applyAlignment="1">
      <alignment vertical="top"/>
    </xf>
    <xf numFmtId="167" fontId="81" fillId="4" borderId="26" xfId="0" applyNumberFormat="1" applyFont="1" applyFill="1" applyBorder="1" applyAlignment="1">
      <alignment horizontal="right"/>
    </xf>
    <xf numFmtId="167" fontId="83" fillId="4" borderId="26" xfId="0" applyNumberFormat="1" applyFont="1" applyFill="1" applyBorder="1" applyAlignment="1">
      <alignment horizontal="right"/>
    </xf>
    <xf numFmtId="167" fontId="86" fillId="4" borderId="26" xfId="0" applyNumberFormat="1" applyFont="1" applyFill="1" applyBorder="1" applyAlignment="1">
      <alignment horizontal="right"/>
    </xf>
    <xf numFmtId="0" fontId="50" fillId="4" borderId="26" xfId="0" applyFont="1" applyFill="1" applyBorder="1"/>
    <xf numFmtId="167" fontId="83" fillId="4" borderId="27" xfId="0" applyNumberFormat="1" applyFont="1" applyFill="1" applyBorder="1" applyAlignment="1">
      <alignment horizontal="right"/>
    </xf>
    <xf numFmtId="0" fontId="35" fillId="4" borderId="48" xfId="0" applyFont="1" applyFill="1" applyBorder="1"/>
    <xf numFmtId="0" fontId="35" fillId="4" borderId="30" xfId="0" applyFont="1" applyFill="1" applyBorder="1"/>
    <xf numFmtId="0" fontId="50" fillId="4" borderId="48" xfId="0" applyFont="1" applyFill="1" applyBorder="1" applyAlignment="1">
      <alignment horizontal="left"/>
    </xf>
    <xf numFmtId="164" fontId="50" fillId="4" borderId="30" xfId="0" applyNumberFormat="1" applyFont="1" applyFill="1" applyBorder="1"/>
    <xf numFmtId="0" fontId="50" fillId="4" borderId="48" xfId="0" applyFont="1" applyFill="1" applyBorder="1"/>
    <xf numFmtId="0" fontId="35" fillId="4" borderId="45" xfId="0" applyFont="1" applyFill="1" applyBorder="1"/>
    <xf numFmtId="0" fontId="35" fillId="4" borderId="40" xfId="0" applyFont="1" applyFill="1" applyBorder="1"/>
    <xf numFmtId="0" fontId="50" fillId="4" borderId="57" xfId="0" applyFont="1" applyFill="1" applyBorder="1" applyAlignment="1">
      <alignment vertical="top"/>
    </xf>
    <xf numFmtId="0" fontId="35" fillId="4" borderId="39" xfId="0" applyFont="1" applyFill="1" applyBorder="1"/>
    <xf numFmtId="0" fontId="35" fillId="4" borderId="30" xfId="0" applyFont="1" applyFill="1" applyBorder="1" applyAlignment="1">
      <alignment horizontal="center" vertical="center" wrapText="1"/>
    </xf>
    <xf numFmtId="0" fontId="50" fillId="4" borderId="30" xfId="0" applyFont="1" applyFill="1" applyBorder="1" applyAlignment="1">
      <alignment horizontal="left"/>
    </xf>
    <xf numFmtId="0" fontId="35" fillId="4" borderId="42" xfId="0" applyFont="1" applyFill="1" applyBorder="1"/>
    <xf numFmtId="0" fontId="35" fillId="4" borderId="53" xfId="0" applyFont="1" applyFill="1" applyBorder="1"/>
    <xf numFmtId="0" fontId="35" fillId="4" borderId="37" xfId="0" applyFont="1" applyFill="1" applyBorder="1"/>
    <xf numFmtId="0" fontId="35" fillId="4" borderId="31" xfId="0" applyFont="1" applyFill="1" applyBorder="1"/>
    <xf numFmtId="167" fontId="81" fillId="4" borderId="44" xfId="0" applyNumberFormat="1" applyFont="1" applyFill="1" applyBorder="1" applyAlignment="1">
      <alignment horizontal="right"/>
    </xf>
    <xf numFmtId="0" fontId="50" fillId="4" borderId="42" xfId="0" applyFont="1" applyFill="1" applyBorder="1"/>
    <xf numFmtId="0" fontId="50" fillId="4" borderId="31" xfId="0" applyFont="1" applyFill="1" applyBorder="1" applyAlignment="1">
      <alignment vertical="top"/>
    </xf>
    <xf numFmtId="0" fontId="35" fillId="4" borderId="54" xfId="0" applyFont="1" applyFill="1" applyBorder="1"/>
    <xf numFmtId="0" fontId="35" fillId="4" borderId="47" xfId="0" applyFont="1" applyFill="1" applyBorder="1"/>
    <xf numFmtId="0" fontId="50" fillId="4" borderId="48" xfId="0" applyFont="1" applyFill="1" applyBorder="1" applyAlignment="1">
      <alignment vertical="top"/>
    </xf>
    <xf numFmtId="0" fontId="50" fillId="4" borderId="0" xfId="0" applyFont="1" applyFill="1" applyAlignment="1">
      <alignment horizontal="center"/>
    </xf>
    <xf numFmtId="0" fontId="35" fillId="4" borderId="14" xfId="0" applyFont="1" applyFill="1" applyBorder="1" applyAlignment="1">
      <alignment horizontal="center" vertical="center" wrapText="1"/>
    </xf>
    <xf numFmtId="0" fontId="69" fillId="4" borderId="14" xfId="0" applyFont="1" applyFill="1" applyBorder="1" applyAlignment="1">
      <alignment horizontal="left"/>
    </xf>
    <xf numFmtId="0" fontId="104" fillId="4" borderId="0" xfId="0" applyFont="1" applyFill="1" applyAlignment="1">
      <alignment horizontal="center"/>
    </xf>
    <xf numFmtId="0" fontId="104" fillId="4" borderId="0" xfId="0" applyFont="1" applyFill="1" applyAlignment="1">
      <alignment horizontal="left"/>
    </xf>
    <xf numFmtId="0" fontId="104" fillId="4" borderId="30" xfId="0" applyFont="1" applyFill="1" applyBorder="1" applyAlignment="1">
      <alignment horizontal="left"/>
    </xf>
    <xf numFmtId="0" fontId="104" fillId="4" borderId="14" xfId="0" applyFont="1" applyFill="1" applyBorder="1" applyAlignment="1">
      <alignment horizontal="left"/>
    </xf>
    <xf numFmtId="0" fontId="77" fillId="4" borderId="30" xfId="0" applyFont="1" applyFill="1" applyBorder="1" applyAlignment="1">
      <alignment horizontal="center"/>
    </xf>
    <xf numFmtId="0" fontId="77" fillId="4" borderId="14" xfId="0" applyFont="1" applyFill="1" applyBorder="1"/>
    <xf numFmtId="0" fontId="77" fillId="4" borderId="0" xfId="0" applyFont="1" applyFill="1"/>
    <xf numFmtId="0" fontId="103" fillId="4" borderId="30" xfId="0" applyFont="1" applyFill="1" applyBorder="1" applyAlignment="1">
      <alignment horizontal="center" vertical="center"/>
    </xf>
    <xf numFmtId="0" fontId="35" fillId="4" borderId="121" xfId="0" applyFont="1" applyFill="1" applyBorder="1" applyAlignment="1">
      <alignment horizontal="left"/>
    </xf>
    <xf numFmtId="0" fontId="35" fillId="4" borderId="92" xfId="0" applyFont="1" applyFill="1" applyBorder="1" applyAlignment="1">
      <alignment horizontal="center"/>
    </xf>
    <xf numFmtId="0" fontId="103" fillId="4" borderId="92" xfId="0" applyFont="1" applyFill="1" applyBorder="1" applyAlignment="1">
      <alignment horizontal="center" vertical="center"/>
    </xf>
    <xf numFmtId="0" fontId="103" fillId="4" borderId="0" xfId="0" applyFont="1" applyFill="1" applyAlignment="1">
      <alignment horizontal="center" vertical="center"/>
    </xf>
    <xf numFmtId="0" fontId="35" fillId="4" borderId="100" xfId="0" applyFont="1" applyFill="1" applyBorder="1"/>
    <xf numFmtId="0" fontId="35" fillId="4" borderId="83" xfId="0" applyFont="1" applyFill="1" applyBorder="1"/>
    <xf numFmtId="0" fontId="35" fillId="4" borderId="85" xfId="0" applyFont="1" applyFill="1" applyBorder="1"/>
    <xf numFmtId="14" fontId="35" fillId="4" borderId="0" xfId="0" applyNumberFormat="1" applyFont="1" applyFill="1" applyAlignment="1">
      <alignment vertical="center"/>
    </xf>
    <xf numFmtId="14" fontId="35" fillId="4" borderId="15" xfId="0" applyNumberFormat="1" applyFont="1" applyFill="1" applyBorder="1" applyAlignment="1">
      <alignment vertical="center"/>
    </xf>
    <xf numFmtId="14" fontId="49" fillId="4" borderId="14" xfId="0" applyNumberFormat="1" applyFont="1" applyFill="1" applyBorder="1" applyAlignment="1">
      <alignment horizontal="center" vertical="center"/>
    </xf>
    <xf numFmtId="14" fontId="49" fillId="4" borderId="0" xfId="0" applyNumberFormat="1" applyFont="1" applyFill="1" applyAlignment="1">
      <alignment horizontal="center" vertical="center"/>
    </xf>
    <xf numFmtId="14" fontId="49" fillId="4" borderId="14" xfId="0" applyNumberFormat="1" applyFont="1" applyFill="1" applyBorder="1" applyAlignment="1">
      <alignment vertical="center"/>
    </xf>
    <xf numFmtId="14" fontId="49" fillId="4" borderId="0" xfId="0" applyNumberFormat="1" applyFont="1" applyFill="1" applyAlignment="1">
      <alignment vertical="center"/>
    </xf>
    <xf numFmtId="167" fontId="83" fillId="4" borderId="99" xfId="0" applyNumberFormat="1" applyFont="1" applyFill="1" applyBorder="1" applyAlignment="1">
      <alignment horizontal="right"/>
    </xf>
    <xf numFmtId="0" fontId="103" fillId="4" borderId="99" xfId="0" applyFont="1" applyFill="1" applyBorder="1" applyAlignment="1">
      <alignment horizontal="center" vertical="center"/>
    </xf>
    <xf numFmtId="0" fontId="35" fillId="4" borderId="118" xfId="0" applyFont="1" applyFill="1" applyBorder="1"/>
    <xf numFmtId="0" fontId="35" fillId="4" borderId="112" xfId="0" applyFont="1" applyFill="1" applyBorder="1" applyAlignment="1">
      <alignment horizontal="center"/>
    </xf>
    <xf numFmtId="167" fontId="83" fillId="4" borderId="113" xfId="0" applyNumberFormat="1" applyFont="1" applyFill="1" applyBorder="1" applyAlignment="1">
      <alignment horizontal="right"/>
    </xf>
    <xf numFmtId="0" fontId="103" fillId="4" borderId="113" xfId="0" applyFont="1" applyFill="1" applyBorder="1" applyAlignment="1">
      <alignment horizontal="center" vertical="center"/>
    </xf>
    <xf numFmtId="0" fontId="35" fillId="4" borderId="116" xfId="0" applyFont="1" applyFill="1" applyBorder="1"/>
    <xf numFmtId="0" fontId="35" fillId="4" borderId="112" xfId="0" applyFont="1" applyFill="1" applyBorder="1"/>
    <xf numFmtId="0" fontId="50" fillId="4" borderId="0" xfId="0" applyFont="1" applyFill="1" applyAlignment="1">
      <alignment horizontal="center" vertical="center"/>
    </xf>
    <xf numFmtId="0" fontId="35" fillId="4" borderId="113" xfId="0" applyFont="1" applyFill="1" applyBorder="1" applyAlignment="1">
      <alignment horizontal="center"/>
    </xf>
    <xf numFmtId="0" fontId="35" fillId="4" borderId="112" xfId="0" applyFont="1" applyFill="1" applyBorder="1" applyAlignment="1">
      <alignment horizontal="left"/>
    </xf>
    <xf numFmtId="0" fontId="103" fillId="4" borderId="113" xfId="0" applyFont="1" applyFill="1" applyBorder="1" applyAlignment="1">
      <alignment vertical="center" wrapText="1"/>
    </xf>
    <xf numFmtId="0" fontId="103" fillId="4" borderId="116" xfId="0" applyFont="1" applyFill="1" applyBorder="1" applyAlignment="1">
      <alignment vertical="center" wrapText="1"/>
    </xf>
    <xf numFmtId="0" fontId="103" fillId="4" borderId="114" xfId="0" applyFont="1" applyFill="1" applyBorder="1" applyAlignment="1">
      <alignment vertical="center" wrapText="1"/>
    </xf>
    <xf numFmtId="0" fontId="103" fillId="4" borderId="115" xfId="0" applyFont="1" applyFill="1" applyBorder="1" applyAlignment="1">
      <alignment vertical="center" wrapText="1"/>
    </xf>
    <xf numFmtId="0" fontId="103" fillId="4" borderId="117" xfId="0" applyFont="1" applyFill="1" applyBorder="1" applyAlignment="1">
      <alignment vertical="center" wrapText="1"/>
    </xf>
    <xf numFmtId="0" fontId="35" fillId="4" borderId="12" xfId="0" applyFont="1" applyFill="1" applyBorder="1"/>
    <xf numFmtId="0" fontId="50" fillId="4" borderId="12" xfId="0" applyFont="1" applyFill="1" applyBorder="1" applyAlignment="1">
      <alignment horizontal="center" vertical="center"/>
    </xf>
    <xf numFmtId="0" fontId="49" fillId="4" borderId="12" xfId="0" applyFont="1" applyFill="1" applyBorder="1" applyAlignment="1">
      <alignment horizontal="right"/>
    </xf>
    <xf numFmtId="9" fontId="81" fillId="4" borderId="12" xfId="0" applyNumberFormat="1" applyFont="1" applyFill="1" applyBorder="1" applyAlignment="1">
      <alignment horizontal="left"/>
    </xf>
    <xf numFmtId="0" fontId="50" fillId="4" borderId="12" xfId="0" applyFont="1" applyFill="1" applyBorder="1" applyAlignment="1">
      <alignment horizontal="right" vertical="center" wrapText="1" indent="1" readingOrder="1"/>
    </xf>
    <xf numFmtId="0" fontId="82" fillId="4" borderId="12" xfId="1" applyFont="1" applyFill="1" applyBorder="1" applyAlignment="1" applyProtection="1">
      <alignment vertical="center" wrapText="1" readingOrder="1"/>
    </xf>
    <xf numFmtId="0" fontId="49" fillId="4" borderId="14" xfId="0" applyFont="1" applyFill="1" applyBorder="1" applyAlignment="1">
      <alignment horizontal="right"/>
    </xf>
    <xf numFmtId="0" fontId="49" fillId="4" borderId="0" xfId="0" applyFont="1" applyFill="1" applyAlignment="1">
      <alignment horizontal="right"/>
    </xf>
    <xf numFmtId="0" fontId="50" fillId="4" borderId="0" xfId="1" applyFont="1" applyFill="1" applyBorder="1" applyAlignment="1" applyProtection="1">
      <alignment horizontal="right" vertical="center" wrapText="1" readingOrder="1"/>
    </xf>
    <xf numFmtId="0" fontId="50" fillId="4" borderId="15" xfId="1" applyFont="1" applyFill="1" applyBorder="1" applyAlignment="1" applyProtection="1">
      <alignment horizontal="right" vertical="center" readingOrder="1"/>
    </xf>
    <xf numFmtId="0" fontId="80" fillId="4" borderId="30" xfId="0" applyFont="1" applyFill="1" applyBorder="1" applyAlignment="1">
      <alignment horizontal="left"/>
    </xf>
    <xf numFmtId="0" fontId="80" fillId="4" borderId="0" xfId="0" applyFont="1" applyFill="1" applyAlignment="1">
      <alignment horizontal="center" vertical="center" wrapText="1"/>
    </xf>
    <xf numFmtId="0" fontId="80" fillId="4" borderId="14" xfId="0" applyFont="1" applyFill="1" applyBorder="1" applyAlignment="1">
      <alignment horizontal="left"/>
    </xf>
    <xf numFmtId="0" fontId="35" fillId="4" borderId="84" xfId="0" applyFont="1" applyFill="1" applyBorder="1"/>
    <xf numFmtId="0" fontId="101" fillId="2" borderId="0" xfId="0" applyFont="1" applyFill="1" applyAlignment="1">
      <alignment horizontal="center" vertical="center" wrapText="1"/>
    </xf>
    <xf numFmtId="0" fontId="49" fillId="2" borderId="130" xfId="0" applyFont="1" applyFill="1" applyBorder="1" applyAlignment="1">
      <alignment horizontal="right"/>
    </xf>
    <xf numFmtId="9" fontId="81" fillId="2" borderId="130" xfId="0" applyNumberFormat="1" applyFont="1" applyFill="1" applyBorder="1" applyAlignment="1">
      <alignment horizontal="left"/>
    </xf>
    <xf numFmtId="0" fontId="50" fillId="2" borderId="130" xfId="0" applyFont="1" applyFill="1" applyBorder="1" applyAlignment="1">
      <alignment horizontal="right" vertical="center" wrapText="1" indent="1" readingOrder="1"/>
    </xf>
    <xf numFmtId="0" fontId="82" fillId="2" borderId="130" xfId="1" applyFont="1" applyFill="1" applyBorder="1" applyAlignment="1" applyProtection="1">
      <alignment vertical="center" wrapText="1" readingOrder="1"/>
    </xf>
    <xf numFmtId="0" fontId="49" fillId="2" borderId="61" xfId="0" applyFont="1" applyFill="1" applyBorder="1" applyAlignment="1">
      <alignment horizontal="right"/>
    </xf>
    <xf numFmtId="0" fontId="82" fillId="2" borderId="82" xfId="1" applyFont="1" applyFill="1" applyBorder="1" applyAlignment="1" applyProtection="1">
      <alignment vertical="center" wrapText="1" readingOrder="1"/>
    </xf>
    <xf numFmtId="0" fontId="50" fillId="2" borderId="82" xfId="1" applyFont="1" applyFill="1" applyBorder="1" applyAlignment="1" applyProtection="1">
      <alignment horizontal="right" vertical="center" readingOrder="1"/>
    </xf>
    <xf numFmtId="0" fontId="49" fillId="3" borderId="0" xfId="0" applyFont="1" applyFill="1" applyAlignment="1">
      <alignment vertical="top"/>
    </xf>
    <xf numFmtId="0" fontId="82" fillId="2" borderId="0" xfId="1" applyFont="1" applyFill="1" applyBorder="1" applyAlignment="1" applyProtection="1">
      <alignment horizontal="center" wrapText="1" readingOrder="1"/>
    </xf>
    <xf numFmtId="0" fontId="35" fillId="2" borderId="82" xfId="0" applyFont="1" applyFill="1" applyBorder="1"/>
    <xf numFmtId="0" fontId="50" fillId="2" borderId="61" xfId="0" applyFont="1" applyFill="1" applyBorder="1" applyAlignment="1">
      <alignment readingOrder="1"/>
    </xf>
    <xf numFmtId="0" fontId="50" fillId="2" borderId="0" xfId="0" applyFont="1" applyFill="1" applyAlignment="1">
      <alignment horizontal="left" vertical="top" readingOrder="1"/>
    </xf>
    <xf numFmtId="0" fontId="50" fillId="2" borderId="0" xfId="0" applyFont="1" applyFill="1" applyAlignment="1">
      <alignment vertical="center" wrapText="1"/>
    </xf>
    <xf numFmtId="0" fontId="50" fillId="2" borderId="15" xfId="0" applyFont="1" applyFill="1" applyBorder="1" applyAlignment="1">
      <alignment vertical="center" wrapText="1"/>
    </xf>
    <xf numFmtId="14" fontId="35" fillId="2" borderId="15" xfId="0" applyNumberFormat="1" applyFont="1" applyFill="1" applyBorder="1" applyAlignment="1">
      <alignment vertical="center"/>
    </xf>
    <xf numFmtId="0" fontId="49" fillId="2" borderId="54" xfId="0" applyFont="1" applyFill="1" applyBorder="1" applyAlignment="1">
      <alignment horizontal="left"/>
    </xf>
    <xf numFmtId="0" fontId="49" fillId="2" borderId="40" xfId="0" applyFont="1" applyFill="1" applyBorder="1" applyAlignment="1">
      <alignment horizontal="left"/>
    </xf>
    <xf numFmtId="167" fontId="83" fillId="2" borderId="41" xfId="0" applyNumberFormat="1" applyFont="1" applyFill="1" applyBorder="1" applyAlignment="1">
      <alignment horizontal="right"/>
    </xf>
    <xf numFmtId="167" fontId="83" fillId="2" borderId="85" xfId="0" applyNumberFormat="1" applyFont="1" applyFill="1" applyBorder="1" applyAlignment="1">
      <alignment horizontal="right"/>
    </xf>
    <xf numFmtId="0" fontId="30" fillId="2" borderId="0" xfId="0" applyFont="1" applyFill="1" applyAlignment="1">
      <alignment horizontal="left" vertical="top"/>
    </xf>
    <xf numFmtId="167" fontId="68" fillId="2" borderId="30" xfId="0" applyNumberFormat="1" applyFont="1" applyFill="1" applyBorder="1" applyAlignment="1">
      <alignment horizontal="right" vertical="top"/>
    </xf>
    <xf numFmtId="167" fontId="116" fillId="2" borderId="42" xfId="0" applyNumberFormat="1" applyFont="1" applyFill="1" applyBorder="1" applyAlignment="1">
      <alignment horizontal="right"/>
    </xf>
    <xf numFmtId="167" fontId="116" fillId="2" borderId="58" xfId="0" applyNumberFormat="1" applyFont="1" applyFill="1" applyBorder="1" applyAlignment="1">
      <alignment horizontal="right"/>
    </xf>
    <xf numFmtId="0" fontId="25" fillId="2" borderId="0" xfId="0" applyFont="1" applyFill="1" applyAlignment="1">
      <alignment horizontal="center"/>
    </xf>
    <xf numFmtId="0" fontId="41" fillId="4" borderId="15" xfId="0" applyFont="1" applyFill="1" applyBorder="1" applyAlignment="1">
      <alignment horizontal="left"/>
    </xf>
    <xf numFmtId="167" fontId="116" fillId="2" borderId="44" xfId="0" applyNumberFormat="1" applyFont="1" applyFill="1" applyBorder="1" applyAlignment="1">
      <alignment horizontal="left"/>
    </xf>
    <xf numFmtId="0" fontId="136" fillId="2" borderId="57" xfId="0" applyFont="1" applyFill="1" applyBorder="1" applyAlignment="1">
      <alignment horizontal="right"/>
    </xf>
    <xf numFmtId="0" fontId="136" fillId="2" borderId="160" xfId="0" applyFont="1" applyFill="1" applyBorder="1" applyAlignment="1">
      <alignment horizontal="right"/>
    </xf>
    <xf numFmtId="0" fontId="112" fillId="2" borderId="15" xfId="0" applyFont="1" applyFill="1" applyBorder="1" applyAlignment="1">
      <alignment horizontal="right"/>
    </xf>
    <xf numFmtId="0" fontId="112" fillId="2" borderId="30" xfId="0" applyFont="1" applyFill="1" applyBorder="1" applyAlignment="1">
      <alignment horizontal="right"/>
    </xf>
    <xf numFmtId="0" fontId="73" fillId="2" borderId="30" xfId="0" applyFont="1" applyFill="1" applyBorder="1"/>
    <xf numFmtId="0" fontId="119" fillId="2" borderId="15" xfId="0" applyFont="1" applyFill="1" applyBorder="1" applyAlignment="1">
      <alignment horizontal="right"/>
    </xf>
    <xf numFmtId="0" fontId="119" fillId="2" borderId="30" xfId="0" applyFont="1" applyFill="1" applyBorder="1" applyAlignment="1">
      <alignment horizontal="right"/>
    </xf>
    <xf numFmtId="0" fontId="139" fillId="2" borderId="0" xfId="0" applyFont="1" applyFill="1" applyAlignment="1">
      <alignment horizontal="center"/>
    </xf>
    <xf numFmtId="0" fontId="119" fillId="2" borderId="31" xfId="0" applyFont="1" applyFill="1" applyBorder="1" applyAlignment="1">
      <alignment horizontal="left"/>
    </xf>
    <xf numFmtId="0" fontId="119" fillId="2" borderId="40" xfId="0" applyFont="1" applyFill="1" applyBorder="1" applyAlignment="1">
      <alignment horizontal="left"/>
    </xf>
    <xf numFmtId="0" fontId="119" fillId="2" borderId="0" xfId="0" applyFont="1" applyFill="1" applyAlignment="1">
      <alignment horizontal="right"/>
    </xf>
    <xf numFmtId="167" fontId="121" fillId="2" borderId="44" xfId="0" applyNumberFormat="1" applyFont="1" applyFill="1" applyBorder="1" applyAlignment="1">
      <alignment horizontal="left"/>
    </xf>
    <xf numFmtId="0" fontId="146" fillId="2" borderId="0" xfId="0" applyFont="1" applyFill="1"/>
    <xf numFmtId="0" fontId="119" fillId="2" borderId="46" xfId="0" applyFont="1" applyFill="1" applyBorder="1" applyAlignment="1">
      <alignment horizontal="left"/>
    </xf>
    <xf numFmtId="0" fontId="119" fillId="2" borderId="57" xfId="0" applyFont="1" applyFill="1" applyBorder="1" applyAlignment="1">
      <alignment horizontal="right"/>
    </xf>
    <xf numFmtId="0" fontId="73" fillId="2" borderId="40" xfId="0" applyFont="1" applyFill="1" applyBorder="1" applyAlignment="1">
      <alignment horizontal="center"/>
    </xf>
    <xf numFmtId="0" fontId="117" fillId="3" borderId="0" xfId="0" applyFont="1" applyFill="1" applyAlignment="1">
      <alignment horizontal="center"/>
    </xf>
    <xf numFmtId="0" fontId="117" fillId="0" borderId="0" xfId="0" applyFont="1" applyAlignment="1">
      <alignment horizontal="center"/>
    </xf>
    <xf numFmtId="0" fontId="117" fillId="0" borderId="31" xfId="0" applyFont="1" applyBorder="1" applyAlignment="1">
      <alignment horizontal="center"/>
    </xf>
    <xf numFmtId="14" fontId="131" fillId="2" borderId="0" xfId="1" applyNumberFormat="1" applyFont="1" applyFill="1" applyBorder="1" applyAlignment="1" applyProtection="1">
      <alignment horizontal="right" vertical="center" wrapText="1" readingOrder="1"/>
    </xf>
    <xf numFmtId="0" fontId="106" fillId="2" borderId="17" xfId="0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31" xfId="0" applyFont="1" applyBorder="1" applyAlignment="1">
      <alignment horizontal="center"/>
    </xf>
    <xf numFmtId="0" fontId="139" fillId="2" borderId="0" xfId="0" applyFont="1" applyFill="1" applyAlignment="1">
      <alignment horizontal="center" vertical="top"/>
    </xf>
    <xf numFmtId="14" fontId="90" fillId="2" borderId="14" xfId="0" applyNumberFormat="1" applyFont="1" applyFill="1" applyBorder="1" applyAlignment="1">
      <alignment horizontal="center" vertical="center"/>
    </xf>
    <xf numFmtId="14" fontId="90" fillId="2" borderId="0" xfId="0" applyNumberFormat="1" applyFont="1" applyFill="1" applyAlignment="1">
      <alignment horizontal="center" vertical="center"/>
    </xf>
    <xf numFmtId="0" fontId="136" fillId="2" borderId="15" xfId="0" applyFont="1" applyFill="1" applyBorder="1" applyAlignment="1">
      <alignment horizontal="right"/>
    </xf>
    <xf numFmtId="0" fontId="136" fillId="2" borderId="31" xfId="0" applyFont="1" applyFill="1" applyBorder="1" applyAlignment="1">
      <alignment horizontal="left"/>
    </xf>
    <xf numFmtId="0" fontId="136" fillId="2" borderId="40" xfId="0" applyFont="1" applyFill="1" applyBorder="1" applyAlignment="1">
      <alignment horizontal="right"/>
    </xf>
    <xf numFmtId="0" fontId="136" fillId="2" borderId="159" xfId="0" applyFont="1" applyFill="1" applyBorder="1" applyAlignment="1">
      <alignment horizontal="right"/>
    </xf>
    <xf numFmtId="0" fontId="45" fillId="2" borderId="31" xfId="0" applyFont="1" applyFill="1" applyBorder="1" applyAlignment="1">
      <alignment vertical="top"/>
    </xf>
    <xf numFmtId="0" fontId="41" fillId="2" borderId="30" xfId="0" applyFont="1" applyFill="1" applyBorder="1" applyAlignment="1">
      <alignment horizontal="left"/>
    </xf>
    <xf numFmtId="0" fontId="46" fillId="2" borderId="14" xfId="1" applyFont="1" applyFill="1" applyBorder="1" applyAlignment="1" applyProtection="1">
      <alignment horizontal="right" vertical="center" wrapText="1" readingOrder="1"/>
    </xf>
    <xf numFmtId="0" fontId="51" fillId="2" borderId="14" xfId="1" applyFont="1" applyFill="1" applyBorder="1" applyAlignment="1" applyProtection="1">
      <alignment horizontal="right" vertical="center" wrapText="1" readingOrder="1"/>
    </xf>
    <xf numFmtId="0" fontId="44" fillId="2" borderId="14" xfId="1" applyFont="1" applyFill="1" applyBorder="1" applyAlignment="1" applyProtection="1">
      <alignment vertical="center" wrapText="1" readingOrder="1"/>
    </xf>
    <xf numFmtId="0" fontId="56" fillId="2" borderId="0" xfId="1" applyFont="1" applyFill="1" applyBorder="1" applyAlignment="1" applyProtection="1">
      <alignment horizontal="right" vertical="center" wrapText="1" readingOrder="1"/>
    </xf>
    <xf numFmtId="0" fontId="117" fillId="2" borderId="14" xfId="0" applyFont="1" applyFill="1" applyBorder="1"/>
    <xf numFmtId="0" fontId="136" fillId="2" borderId="0" xfId="0" applyFont="1" applyFill="1" applyAlignment="1">
      <alignment horizontal="right"/>
    </xf>
    <xf numFmtId="167" fontId="116" fillId="2" borderId="0" xfId="0" applyNumberFormat="1" applyFont="1" applyFill="1" applyAlignment="1">
      <alignment horizontal="right"/>
    </xf>
    <xf numFmtId="0" fontId="114" fillId="2" borderId="0" xfId="0" applyFont="1" applyFill="1" applyAlignment="1">
      <alignment horizontal="center" vertical="center"/>
    </xf>
    <xf numFmtId="167" fontId="116" fillId="2" borderId="31" xfId="0" applyNumberFormat="1" applyFont="1" applyFill="1" applyBorder="1" applyAlignment="1">
      <alignment horizontal="left"/>
    </xf>
    <xf numFmtId="14" fontId="90" fillId="2" borderId="31" xfId="0" applyNumberFormat="1" applyFont="1" applyFill="1" applyBorder="1" applyAlignment="1">
      <alignment horizontal="center" vertical="center"/>
    </xf>
    <xf numFmtId="164" fontId="45" fillId="2" borderId="31" xfId="0" applyNumberFormat="1" applyFont="1" applyFill="1" applyBorder="1"/>
    <xf numFmtId="167" fontId="105" fillId="2" borderId="31" xfId="0" applyNumberFormat="1" applyFont="1" applyFill="1" applyBorder="1" applyAlignment="1">
      <alignment horizontal="right"/>
    </xf>
    <xf numFmtId="167" fontId="105" fillId="2" borderId="14" xfId="0" applyNumberFormat="1" applyFont="1" applyFill="1" applyBorder="1" applyAlignment="1">
      <alignment horizontal="right"/>
    </xf>
    <xf numFmtId="0" fontId="136" fillId="2" borderId="30" xfId="0" applyFont="1" applyFill="1" applyBorder="1" applyAlignment="1">
      <alignment horizontal="right"/>
    </xf>
    <xf numFmtId="0" fontId="112" fillId="2" borderId="0" xfId="0" applyFont="1" applyFill="1" applyAlignment="1">
      <alignment horizontal="right"/>
    </xf>
    <xf numFmtId="14" fontId="33" fillId="2" borderId="31" xfId="0" applyNumberFormat="1" applyFont="1" applyFill="1" applyBorder="1" applyAlignment="1">
      <alignment horizontal="center" vertical="center"/>
    </xf>
    <xf numFmtId="14" fontId="33" fillId="2" borderId="0" xfId="0" applyNumberFormat="1" applyFont="1" applyFill="1" applyAlignment="1">
      <alignment horizontal="center" vertical="center"/>
    </xf>
    <xf numFmtId="167" fontId="121" fillId="2" borderId="0" xfId="0" applyNumberFormat="1" applyFont="1" applyFill="1" applyAlignment="1">
      <alignment horizontal="left"/>
    </xf>
    <xf numFmtId="0" fontId="51" fillId="2" borderId="14" xfId="1" applyFont="1" applyFill="1" applyBorder="1" applyAlignment="1" applyProtection="1">
      <alignment vertical="center" wrapText="1" readingOrder="1"/>
    </xf>
    <xf numFmtId="0" fontId="118" fillId="2" borderId="14" xfId="1" applyFont="1" applyFill="1" applyBorder="1" applyAlignment="1" applyProtection="1">
      <alignment horizontal="right" vertical="center" wrapText="1" readingOrder="1"/>
    </xf>
    <xf numFmtId="0" fontId="90" fillId="2" borderId="14" xfId="0" applyFont="1" applyFill="1" applyBorder="1" applyAlignment="1">
      <alignment horizontal="left"/>
    </xf>
    <xf numFmtId="0" fontId="131" fillId="2" borderId="0" xfId="1" applyFont="1" applyFill="1" applyBorder="1" applyAlignment="1" applyProtection="1">
      <alignment horizontal="right" vertical="center" wrapText="1" readingOrder="1"/>
    </xf>
    <xf numFmtId="0" fontId="106" fillId="2" borderId="14" xfId="0" applyFont="1" applyFill="1" applyBorder="1" applyAlignment="1">
      <alignment horizontal="center"/>
    </xf>
    <xf numFmtId="0" fontId="106" fillId="2" borderId="0" xfId="0" applyFont="1" applyFill="1" applyAlignment="1">
      <alignment horizontal="center"/>
    </xf>
    <xf numFmtId="0" fontId="25" fillId="2" borderId="30" xfId="0" applyFont="1" applyFill="1" applyBorder="1" applyAlignment="1">
      <alignment horizontal="left"/>
    </xf>
    <xf numFmtId="0" fontId="119" fillId="2" borderId="40" xfId="0" applyFont="1" applyFill="1" applyBorder="1" applyAlignment="1">
      <alignment horizontal="right"/>
    </xf>
    <xf numFmtId="0" fontId="119" fillId="2" borderId="48" xfId="0" applyFont="1" applyFill="1" applyBorder="1" applyAlignment="1">
      <alignment horizontal="left"/>
    </xf>
    <xf numFmtId="0" fontId="112" fillId="2" borderId="48" xfId="0" applyFont="1" applyFill="1" applyBorder="1" applyAlignment="1">
      <alignment horizontal="left"/>
    </xf>
    <xf numFmtId="0" fontId="73" fillId="2" borderId="48" xfId="0" applyFont="1" applyFill="1" applyBorder="1"/>
    <xf numFmtId="0" fontId="132" fillId="2" borderId="48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horizontal="left"/>
    </xf>
    <xf numFmtId="0" fontId="41" fillId="3" borderId="31" xfId="0" applyFont="1" applyFill="1" applyBorder="1" applyAlignment="1">
      <alignment horizontal="center"/>
    </xf>
    <xf numFmtId="0" fontId="41" fillId="3" borderId="0" xfId="0" applyFont="1" applyFill="1" applyAlignment="1">
      <alignment horizontal="center"/>
    </xf>
    <xf numFmtId="0" fontId="41" fillId="3" borderId="15" xfId="0" applyFont="1" applyFill="1" applyBorder="1" applyAlignment="1">
      <alignment horizontal="center"/>
    </xf>
    <xf numFmtId="0" fontId="41" fillId="3" borderId="14" xfId="0" applyFont="1" applyFill="1" applyBorder="1" applyAlignment="1">
      <alignment horizontal="center"/>
    </xf>
    <xf numFmtId="167" fontId="121" fillId="2" borderId="14" xfId="0" applyNumberFormat="1" applyFont="1" applyFill="1" applyBorder="1" applyAlignment="1">
      <alignment horizontal="left"/>
    </xf>
    <xf numFmtId="14" fontId="33" fillId="2" borderId="14" xfId="0" applyNumberFormat="1" applyFont="1" applyFill="1" applyBorder="1" applyAlignment="1">
      <alignment horizontal="center" vertical="center"/>
    </xf>
    <xf numFmtId="167" fontId="121" fillId="2" borderId="14" xfId="0" applyNumberFormat="1" applyFont="1" applyFill="1" applyBorder="1" applyAlignment="1">
      <alignment horizontal="right"/>
    </xf>
    <xf numFmtId="14" fontId="33" fillId="2" borderId="14" xfId="0" applyNumberFormat="1" applyFont="1" applyFill="1" applyBorder="1" applyAlignment="1">
      <alignment vertical="center"/>
    </xf>
    <xf numFmtId="14" fontId="33" fillId="2" borderId="0" xfId="0" applyNumberFormat="1" applyFont="1" applyFill="1" applyAlignment="1">
      <alignment vertical="center"/>
    </xf>
    <xf numFmtId="167" fontId="121" fillId="2" borderId="31" xfId="0" applyNumberFormat="1" applyFont="1" applyFill="1" applyBorder="1" applyAlignment="1">
      <alignment horizontal="right"/>
    </xf>
    <xf numFmtId="164" fontId="25" fillId="2" borderId="0" xfId="0" applyNumberFormat="1" applyFont="1" applyFill="1"/>
    <xf numFmtId="0" fontId="26" fillId="2" borderId="14" xfId="0" applyFont="1" applyFill="1" applyBorder="1"/>
    <xf numFmtId="0" fontId="139" fillId="2" borderId="15" xfId="0" applyFont="1" applyFill="1" applyBorder="1" applyAlignment="1">
      <alignment horizontal="center"/>
    </xf>
    <xf numFmtId="0" fontId="147" fillId="2" borderId="0" xfId="0" applyFont="1" applyFill="1"/>
    <xf numFmtId="0" fontId="147" fillId="2" borderId="12" xfId="0" applyFont="1" applyFill="1" applyBorder="1"/>
    <xf numFmtId="0" fontId="148" fillId="2" borderId="12" xfId="0" applyFont="1" applyFill="1" applyBorder="1" applyAlignment="1">
      <alignment horizontal="center" vertical="center"/>
    </xf>
    <xf numFmtId="0" fontId="100" fillId="2" borderId="12" xfId="0" applyFont="1" applyFill="1" applyBorder="1"/>
    <xf numFmtId="9" fontId="149" fillId="2" borderId="12" xfId="0" applyNumberFormat="1" applyFont="1" applyFill="1" applyBorder="1" applyAlignment="1">
      <alignment horizontal="left"/>
    </xf>
    <xf numFmtId="0" fontId="148" fillId="2" borderId="12" xfId="0" applyFont="1" applyFill="1" applyBorder="1" applyAlignment="1">
      <alignment horizontal="right" vertical="center" wrapText="1" indent="1" readingOrder="1"/>
    </xf>
    <xf numFmtId="0" fontId="150" fillId="2" borderId="12" xfId="1" applyFont="1" applyFill="1" applyBorder="1" applyAlignment="1" applyProtection="1">
      <alignment vertical="center" wrapText="1" readingOrder="1"/>
    </xf>
    <xf numFmtId="0" fontId="100" fillId="2" borderId="14" xfId="0" applyFont="1" applyFill="1" applyBorder="1" applyAlignment="1">
      <alignment horizontal="right"/>
    </xf>
    <xf numFmtId="0" fontId="100" fillId="2" borderId="0" xfId="0" applyFont="1" applyFill="1" applyAlignment="1">
      <alignment horizontal="right"/>
    </xf>
    <xf numFmtId="0" fontId="148" fillId="2" borderId="0" xfId="0" applyFont="1" applyFill="1" applyAlignment="1">
      <alignment horizontal="center" vertical="center"/>
    </xf>
    <xf numFmtId="0" fontId="148" fillId="2" borderId="0" xfId="1" applyFont="1" applyFill="1" applyBorder="1" applyAlignment="1" applyProtection="1">
      <alignment horizontal="right" vertical="center" wrapText="1" readingOrder="1"/>
    </xf>
    <xf numFmtId="0" fontId="100" fillId="2" borderId="0" xfId="0" applyFont="1" applyFill="1"/>
    <xf numFmtId="0" fontId="151" fillId="2" borderId="0" xfId="0" applyFont="1" applyFill="1" applyAlignment="1">
      <alignment vertical="center"/>
    </xf>
    <xf numFmtId="0" fontId="152" fillId="2" borderId="0" xfId="0" applyFont="1" applyFill="1"/>
    <xf numFmtId="0" fontId="100" fillId="2" borderId="0" xfId="0" applyFont="1" applyFill="1" applyAlignment="1">
      <alignment horizontal="right" vertical="center" wrapText="1" indent="1" readingOrder="1"/>
    </xf>
    <xf numFmtId="0" fontId="148" fillId="2" borderId="0" xfId="0" applyFont="1" applyFill="1"/>
    <xf numFmtId="0" fontId="150" fillId="2" borderId="0" xfId="1" applyFont="1" applyFill="1" applyBorder="1" applyAlignment="1" applyProtection="1">
      <alignment vertical="center" wrapText="1" readingOrder="1"/>
    </xf>
    <xf numFmtId="0" fontId="150" fillId="2" borderId="0" xfId="1" applyFont="1" applyFill="1" applyBorder="1" applyAlignment="1" applyProtection="1">
      <alignment horizontal="right" vertical="center" wrapText="1" readingOrder="1"/>
    </xf>
    <xf numFmtId="9" fontId="149" fillId="2" borderId="0" xfId="0" applyNumberFormat="1" applyFont="1" applyFill="1" applyAlignment="1">
      <alignment horizontal="left"/>
    </xf>
    <xf numFmtId="0" fontId="153" fillId="2" borderId="0" xfId="1" applyFont="1" applyFill="1" applyBorder="1" applyAlignment="1" applyProtection="1">
      <alignment horizontal="left"/>
    </xf>
    <xf numFmtId="0" fontId="148" fillId="2" borderId="0" xfId="0" applyFont="1" applyFill="1" applyAlignment="1">
      <alignment horizontal="right" vertical="center" readingOrder="1"/>
    </xf>
    <xf numFmtId="0" fontId="154" fillId="2" borderId="0" xfId="1" applyFont="1" applyFill="1" applyBorder="1" applyAlignment="1" applyProtection="1">
      <alignment horizontal="left" vertical="center" readingOrder="1"/>
    </xf>
    <xf numFmtId="0" fontId="147" fillId="0" borderId="0" xfId="0" applyFont="1"/>
    <xf numFmtId="0" fontId="147" fillId="0" borderId="93" xfId="0" applyFont="1" applyBorder="1"/>
    <xf numFmtId="0" fontId="147" fillId="3" borderId="0" xfId="0" applyFont="1" applyFill="1"/>
    <xf numFmtId="0" fontId="148" fillId="2" borderId="14" xfId="0" applyFont="1" applyFill="1" applyBorder="1" applyAlignment="1">
      <alignment horizontal="left"/>
    </xf>
    <xf numFmtId="0" fontId="100" fillId="2" borderId="0" xfId="0" applyFont="1" applyFill="1" applyAlignment="1">
      <alignment horizontal="center"/>
    </xf>
    <xf numFmtId="0" fontId="100" fillId="2" borderId="0" xfId="0" applyFont="1" applyFill="1" applyAlignment="1">
      <alignment horizontal="left"/>
    </xf>
    <xf numFmtId="0" fontId="155" fillId="2" borderId="0" xfId="0" applyFont="1" applyFill="1"/>
    <xf numFmtId="0" fontId="147" fillId="2" borderId="11" xfId="0" applyFont="1" applyFill="1" applyBorder="1"/>
    <xf numFmtId="0" fontId="150" fillId="2" borderId="12" xfId="1" applyFont="1" applyFill="1" applyBorder="1" applyAlignment="1" applyProtection="1">
      <alignment horizontal="left" vertical="center" wrapText="1" readingOrder="1"/>
    </xf>
    <xf numFmtId="0" fontId="147" fillId="2" borderId="40" xfId="0" applyFont="1" applyFill="1" applyBorder="1"/>
    <xf numFmtId="0" fontId="147" fillId="2" borderId="57" xfId="0" applyFont="1" applyFill="1" applyBorder="1"/>
    <xf numFmtId="0" fontId="158" fillId="2" borderId="14" xfId="0" applyFont="1" applyFill="1" applyBorder="1" applyAlignment="1">
      <alignment horizontal="left"/>
    </xf>
    <xf numFmtId="0" fontId="158" fillId="2" borderId="0" xfId="0" applyFont="1" applyFill="1" applyAlignment="1">
      <alignment horizontal="left"/>
    </xf>
    <xf numFmtId="0" fontId="148" fillId="2" borderId="15" xfId="0" applyFont="1" applyFill="1" applyBorder="1" applyAlignment="1">
      <alignment horizontal="center"/>
    </xf>
    <xf numFmtId="0" fontId="148" fillId="2" borderId="0" xfId="0" applyFont="1" applyFill="1" applyAlignment="1">
      <alignment horizontal="center"/>
    </xf>
    <xf numFmtId="0" fontId="158" fillId="2" borderId="31" xfId="0" applyFont="1" applyFill="1" applyBorder="1" applyAlignment="1">
      <alignment horizontal="left"/>
    </xf>
    <xf numFmtId="0" fontId="147" fillId="2" borderId="15" xfId="0" applyFont="1" applyFill="1" applyBorder="1"/>
    <xf numFmtId="0" fontId="148" fillId="2" borderId="14" xfId="0" applyFont="1" applyFill="1" applyBorder="1" applyAlignment="1">
      <alignment vertical="top"/>
    </xf>
    <xf numFmtId="0" fontId="147" fillId="2" borderId="14" xfId="0" applyFont="1" applyFill="1" applyBorder="1" applyAlignment="1">
      <alignment horizontal="center" vertical="center" wrapText="1"/>
    </xf>
    <xf numFmtId="0" fontId="148" fillId="2" borderId="0" xfId="0" applyFont="1" applyFill="1" applyAlignment="1">
      <alignment vertical="top"/>
    </xf>
    <xf numFmtId="0" fontId="147" fillId="2" borderId="14" xfId="0" applyFont="1" applyFill="1" applyBorder="1"/>
    <xf numFmtId="0" fontId="147" fillId="2" borderId="31" xfId="0" applyFont="1" applyFill="1" applyBorder="1"/>
    <xf numFmtId="0" fontId="147" fillId="2" borderId="0" xfId="0" applyFont="1" applyFill="1" applyAlignment="1">
      <alignment horizontal="center" vertical="center" wrapText="1"/>
    </xf>
    <xf numFmtId="0" fontId="159" fillId="2" borderId="31" xfId="0" applyFont="1" applyFill="1" applyBorder="1" applyAlignment="1">
      <alignment horizontal="center" vertical="center"/>
    </xf>
    <xf numFmtId="0" fontId="148" fillId="2" borderId="0" xfId="0" applyFont="1" applyFill="1" applyAlignment="1">
      <alignment horizontal="left"/>
    </xf>
    <xf numFmtId="0" fontId="148" fillId="2" borderId="15" xfId="0" applyFont="1" applyFill="1" applyBorder="1" applyAlignment="1">
      <alignment horizontal="left"/>
    </xf>
    <xf numFmtId="164" fontId="148" fillId="2" borderId="14" xfId="0" applyNumberFormat="1" applyFont="1" applyFill="1" applyBorder="1"/>
    <xf numFmtId="0" fontId="159" fillId="2" borderId="0" xfId="0" applyFont="1" applyFill="1" applyAlignment="1">
      <alignment horizontal="center" vertical="center"/>
    </xf>
    <xf numFmtId="0" fontId="160" fillId="2" borderId="15" xfId="0" applyFont="1" applyFill="1" applyBorder="1" applyAlignment="1">
      <alignment horizontal="center" vertical="center"/>
    </xf>
    <xf numFmtId="0" fontId="160" fillId="2" borderId="14" xfId="0" applyFont="1" applyFill="1" applyBorder="1" applyAlignment="1">
      <alignment horizontal="center" vertical="center"/>
    </xf>
    <xf numFmtId="0" fontId="161" fillId="2" borderId="0" xfId="0" applyFont="1" applyFill="1" applyAlignment="1">
      <alignment horizontal="center" vertical="center"/>
    </xf>
    <xf numFmtId="0" fontId="159" fillId="2" borderId="14" xfId="0" applyFont="1" applyFill="1" applyBorder="1" applyAlignment="1">
      <alignment horizontal="center" vertical="center"/>
    </xf>
    <xf numFmtId="0" fontId="148" fillId="2" borderId="31" xfId="0" applyFont="1" applyFill="1" applyBorder="1" applyAlignment="1">
      <alignment horizontal="left"/>
    </xf>
    <xf numFmtId="0" fontId="147" fillId="4" borderId="0" xfId="0" applyFont="1" applyFill="1" applyAlignment="1">
      <alignment horizontal="left"/>
    </xf>
    <xf numFmtId="0" fontId="147" fillId="4" borderId="15" xfId="0" applyFont="1" applyFill="1" applyBorder="1" applyAlignment="1">
      <alignment horizontal="left"/>
    </xf>
    <xf numFmtId="0" fontId="147" fillId="2" borderId="14" xfId="0" applyFont="1" applyFill="1" applyBorder="1" applyAlignment="1">
      <alignment horizontal="left"/>
    </xf>
    <xf numFmtId="0" fontId="147" fillId="2" borderId="15" xfId="0" applyFont="1" applyFill="1" applyBorder="1" applyAlignment="1">
      <alignment horizontal="left"/>
    </xf>
    <xf numFmtId="0" fontId="147" fillId="2" borderId="0" xfId="0" applyFont="1" applyFill="1" applyAlignment="1">
      <alignment horizontal="left"/>
    </xf>
    <xf numFmtId="167" fontId="153" fillId="2" borderId="44" xfId="0" applyNumberFormat="1" applyFont="1" applyFill="1" applyBorder="1" applyAlignment="1">
      <alignment horizontal="left"/>
    </xf>
    <xf numFmtId="167" fontId="153" fillId="2" borderId="42" xfId="0" applyNumberFormat="1" applyFont="1" applyFill="1" applyBorder="1" applyAlignment="1">
      <alignment horizontal="right"/>
    </xf>
    <xf numFmtId="167" fontId="153" fillId="2" borderId="58" xfId="0" applyNumberFormat="1" applyFont="1" applyFill="1" applyBorder="1" applyAlignment="1">
      <alignment horizontal="right"/>
    </xf>
    <xf numFmtId="0" fontId="147" fillId="2" borderId="40" xfId="0" applyFont="1" applyFill="1" applyBorder="1" applyAlignment="1">
      <alignment horizontal="center"/>
    </xf>
    <xf numFmtId="0" fontId="158" fillId="2" borderId="46" xfId="0" applyFont="1" applyFill="1" applyBorder="1" applyAlignment="1">
      <alignment horizontal="left"/>
    </xf>
    <xf numFmtId="0" fontId="148" fillId="2" borderId="15" xfId="0" applyFont="1" applyFill="1" applyBorder="1" applyAlignment="1">
      <alignment vertical="top"/>
    </xf>
    <xf numFmtId="0" fontId="147" fillId="2" borderId="31" xfId="0" applyFont="1" applyFill="1" applyBorder="1" applyAlignment="1">
      <alignment horizontal="left"/>
    </xf>
    <xf numFmtId="167" fontId="153" fillId="2" borderId="51" xfId="0" applyNumberFormat="1" applyFont="1" applyFill="1" applyBorder="1" applyAlignment="1">
      <alignment horizontal="left"/>
    </xf>
    <xf numFmtId="0" fontId="158" fillId="2" borderId="15" xfId="0" applyFont="1" applyFill="1" applyBorder="1" applyAlignment="1">
      <alignment horizontal="right"/>
    </xf>
    <xf numFmtId="0" fontId="158" fillId="2" borderId="0" xfId="0" applyFont="1" applyFill="1" applyAlignment="1">
      <alignment horizontal="right"/>
    </xf>
    <xf numFmtId="0" fontId="147" fillId="2" borderId="30" xfId="0" applyFont="1" applyFill="1" applyBorder="1"/>
    <xf numFmtId="0" fontId="158" fillId="2" borderId="15" xfId="0" applyFont="1" applyFill="1" applyBorder="1" applyAlignment="1">
      <alignment horizontal="left"/>
    </xf>
    <xf numFmtId="0" fontId="159" fillId="2" borderId="15" xfId="0" applyFont="1" applyFill="1" applyBorder="1" applyAlignment="1">
      <alignment horizontal="center" vertical="center"/>
    </xf>
    <xf numFmtId="0" fontId="160" fillId="2" borderId="0" xfId="0" applyFont="1" applyFill="1" applyAlignment="1">
      <alignment horizontal="center" vertical="center"/>
    </xf>
    <xf numFmtId="0" fontId="148" fillId="2" borderId="30" xfId="0" applyFont="1" applyFill="1" applyBorder="1" applyAlignment="1">
      <alignment horizontal="left"/>
    </xf>
    <xf numFmtId="0" fontId="147" fillId="2" borderId="0" xfId="0" applyFont="1" applyFill="1" applyAlignment="1">
      <alignment horizontal="center"/>
    </xf>
    <xf numFmtId="0" fontId="148" fillId="2" borderId="31" xfId="0" applyFont="1" applyFill="1" applyBorder="1" applyAlignment="1">
      <alignment vertical="top"/>
    </xf>
    <xf numFmtId="0" fontId="147" fillId="2" borderId="30" xfId="0" applyFont="1" applyFill="1" applyBorder="1" applyAlignment="1">
      <alignment horizontal="left"/>
    </xf>
    <xf numFmtId="167" fontId="153" fillId="2" borderId="31" xfId="0" applyNumberFormat="1" applyFont="1" applyFill="1" applyBorder="1" applyAlignment="1">
      <alignment horizontal="left"/>
    </xf>
    <xf numFmtId="167" fontId="153" fillId="2" borderId="0" xfId="0" applyNumberFormat="1" applyFont="1" applyFill="1" applyAlignment="1">
      <alignment horizontal="right"/>
    </xf>
    <xf numFmtId="167" fontId="153" fillId="2" borderId="15" xfId="0" applyNumberFormat="1" applyFont="1" applyFill="1" applyBorder="1" applyAlignment="1">
      <alignment horizontal="right"/>
    </xf>
    <xf numFmtId="167" fontId="153" fillId="2" borderId="0" xfId="0" applyNumberFormat="1" applyFont="1" applyFill="1" applyAlignment="1">
      <alignment horizontal="left"/>
    </xf>
    <xf numFmtId="0" fontId="158" fillId="2" borderId="30" xfId="0" applyFont="1" applyFill="1" applyBorder="1" applyAlignment="1">
      <alignment horizontal="right"/>
    </xf>
    <xf numFmtId="0" fontId="148" fillId="2" borderId="30" xfId="0" applyFont="1" applyFill="1" applyBorder="1" applyAlignment="1">
      <alignment vertical="top"/>
    </xf>
    <xf numFmtId="0" fontId="147" fillId="2" borderId="134" xfId="0" applyFont="1" applyFill="1" applyBorder="1"/>
    <xf numFmtId="0" fontId="148" fillId="2" borderId="134" xfId="0" applyFont="1" applyFill="1" applyBorder="1" applyAlignment="1">
      <alignment horizontal="left"/>
    </xf>
    <xf numFmtId="167" fontId="153" fillId="2" borderId="135" xfId="0" applyNumberFormat="1" applyFont="1" applyFill="1" applyBorder="1" applyAlignment="1">
      <alignment horizontal="left"/>
    </xf>
    <xf numFmtId="167" fontId="153" fillId="2" borderId="138" xfId="0" applyNumberFormat="1" applyFont="1" applyFill="1" applyBorder="1"/>
    <xf numFmtId="167" fontId="162" fillId="2" borderId="136" xfId="0" applyNumberFormat="1" applyFont="1" applyFill="1" applyBorder="1" applyAlignment="1">
      <alignment horizontal="left"/>
    </xf>
    <xf numFmtId="167" fontId="149" fillId="2" borderId="136" xfId="0" applyNumberFormat="1" applyFont="1" applyFill="1" applyBorder="1" applyAlignment="1">
      <alignment horizontal="right"/>
    </xf>
    <xf numFmtId="167" fontId="153" fillId="2" borderId="136" xfId="0" applyNumberFormat="1" applyFont="1" applyFill="1" applyBorder="1" applyAlignment="1">
      <alignment horizontal="right"/>
    </xf>
    <xf numFmtId="167" fontId="153" fillId="2" borderId="137" xfId="0" applyNumberFormat="1" applyFont="1" applyFill="1" applyBorder="1" applyAlignment="1">
      <alignment horizontal="right"/>
    </xf>
    <xf numFmtId="167" fontId="153" fillId="2" borderId="161" xfId="0" applyNumberFormat="1" applyFont="1" applyFill="1" applyBorder="1" applyAlignment="1">
      <alignment horizontal="right"/>
    </xf>
    <xf numFmtId="0" fontId="100" fillId="2" borderId="14" xfId="0" applyFont="1" applyFill="1" applyBorder="1"/>
    <xf numFmtId="167" fontId="149" fillId="2" borderId="0" xfId="0" applyNumberFormat="1" applyFont="1" applyFill="1" applyAlignment="1">
      <alignment horizontal="right"/>
    </xf>
    <xf numFmtId="0" fontId="147" fillId="0" borderId="0" xfId="0" applyFont="1" applyAlignment="1">
      <alignment horizontal="left"/>
    </xf>
    <xf numFmtId="0" fontId="100" fillId="2" borderId="16" xfId="0" applyFont="1" applyFill="1" applyBorder="1"/>
    <xf numFmtId="0" fontId="147" fillId="2" borderId="17" xfId="0" applyFont="1" applyFill="1" applyBorder="1"/>
    <xf numFmtId="0" fontId="158" fillId="2" borderId="17" xfId="0" applyFont="1" applyFill="1" applyBorder="1" applyAlignment="1">
      <alignment horizontal="center" vertical="center" wrapText="1"/>
    </xf>
    <xf numFmtId="0" fontId="147" fillId="2" borderId="17" xfId="0" applyFont="1" applyFill="1" applyBorder="1" applyAlignment="1">
      <alignment horizontal="center" vertical="center" wrapText="1"/>
    </xf>
    <xf numFmtId="166" fontId="153" fillId="2" borderId="17" xfId="2" applyNumberFormat="1" applyFont="1" applyFill="1" applyBorder="1" applyAlignment="1">
      <alignment horizontal="center" vertical="center" wrapText="1"/>
    </xf>
    <xf numFmtId="0" fontId="158" fillId="2" borderId="0" xfId="0" applyFont="1" applyFill="1" applyAlignment="1">
      <alignment horizontal="center" vertical="center" wrapText="1"/>
    </xf>
    <xf numFmtId="166" fontId="153" fillId="2" borderId="0" xfId="2" applyNumberFormat="1" applyFont="1" applyFill="1" applyBorder="1" applyAlignment="1">
      <alignment horizontal="center" vertical="center" wrapText="1"/>
    </xf>
    <xf numFmtId="0" fontId="35" fillId="2" borderId="61" xfId="0" applyFont="1" applyFill="1" applyBorder="1"/>
    <xf numFmtId="0" fontId="148" fillId="2" borderId="0" xfId="0" applyFont="1" applyFill="1" applyAlignment="1">
      <alignment horizontal="left" readingOrder="1"/>
    </xf>
    <xf numFmtId="0" fontId="157" fillId="2" borderId="17" xfId="0" applyFont="1" applyFill="1" applyBorder="1" applyAlignment="1">
      <alignment horizontal="center"/>
    </xf>
    <xf numFmtId="0" fontId="158" fillId="2" borderId="57" xfId="0" applyFont="1" applyFill="1" applyBorder="1" applyAlignment="1">
      <alignment horizontal="left"/>
    </xf>
    <xf numFmtId="0" fontId="158" fillId="2" borderId="48" xfId="0" applyFont="1" applyFill="1" applyBorder="1" applyAlignment="1">
      <alignment horizontal="left"/>
    </xf>
    <xf numFmtId="0" fontId="147" fillId="2" borderId="31" xfId="0" applyFont="1" applyFill="1" applyBorder="1" applyAlignment="1">
      <alignment horizontal="center" vertical="center" wrapText="1"/>
    </xf>
    <xf numFmtId="0" fontId="147" fillId="2" borderId="48" xfId="0" applyFont="1" applyFill="1" applyBorder="1"/>
    <xf numFmtId="0" fontId="160" fillId="2" borderId="31" xfId="0" applyFont="1" applyFill="1" applyBorder="1" applyAlignment="1">
      <alignment horizontal="center" vertical="center"/>
    </xf>
    <xf numFmtId="0" fontId="159" fillId="2" borderId="48" xfId="0" applyFont="1" applyFill="1" applyBorder="1" applyAlignment="1">
      <alignment horizontal="center" vertical="center"/>
    </xf>
    <xf numFmtId="0" fontId="148" fillId="2" borderId="48" xfId="0" applyFont="1" applyFill="1" applyBorder="1" applyAlignment="1">
      <alignment horizontal="left"/>
    </xf>
    <xf numFmtId="167" fontId="153" fillId="2" borderId="43" xfId="0" applyNumberFormat="1" applyFont="1" applyFill="1" applyBorder="1" applyAlignment="1">
      <alignment horizontal="right"/>
    </xf>
    <xf numFmtId="167" fontId="153" fillId="2" borderId="50" xfId="0" applyNumberFormat="1" applyFont="1" applyFill="1" applyBorder="1" applyAlignment="1">
      <alignment horizontal="left"/>
    </xf>
    <xf numFmtId="0" fontId="164" fillId="2" borderId="0" xfId="0" applyFont="1" applyFill="1" applyAlignment="1">
      <alignment horizontal="center"/>
    </xf>
    <xf numFmtId="0" fontId="164" fillId="2" borderId="0" xfId="0" applyFont="1" applyFill="1" applyAlignment="1">
      <alignment horizontal="center" vertical="top"/>
    </xf>
    <xf numFmtId="0" fontId="147" fillId="3" borderId="31" xfId="0" applyFont="1" applyFill="1" applyBorder="1" applyAlignment="1">
      <alignment horizontal="center"/>
    </xf>
    <xf numFmtId="0" fontId="147" fillId="3" borderId="0" xfId="0" applyFont="1" applyFill="1" applyAlignment="1">
      <alignment horizontal="center"/>
    </xf>
    <xf numFmtId="0" fontId="147" fillId="3" borderId="15" xfId="0" applyFont="1" applyFill="1" applyBorder="1" applyAlignment="1">
      <alignment horizontal="center"/>
    </xf>
    <xf numFmtId="0" fontId="147" fillId="3" borderId="14" xfId="0" applyFont="1" applyFill="1" applyBorder="1" applyAlignment="1">
      <alignment horizontal="center"/>
    </xf>
    <xf numFmtId="0" fontId="158" fillId="2" borderId="12" xfId="0" applyFont="1" applyFill="1" applyBorder="1" applyAlignment="1">
      <alignment horizontal="left"/>
    </xf>
    <xf numFmtId="167" fontId="153" fillId="2" borderId="173" xfId="0" applyNumberFormat="1" applyFont="1" applyFill="1" applyBorder="1" applyAlignment="1">
      <alignment horizontal="left"/>
    </xf>
    <xf numFmtId="167" fontId="153" fillId="2" borderId="26" xfId="0" applyNumberFormat="1" applyFont="1" applyFill="1" applyBorder="1" applyAlignment="1">
      <alignment horizontal="right"/>
    </xf>
    <xf numFmtId="167" fontId="153" fillId="2" borderId="165" xfId="0" applyNumberFormat="1" applyFont="1" applyFill="1" applyBorder="1" applyAlignment="1">
      <alignment horizontal="right"/>
    </xf>
    <xf numFmtId="167" fontId="153" fillId="2" borderId="164" xfId="0" applyNumberFormat="1" applyFont="1" applyFill="1" applyBorder="1" applyAlignment="1">
      <alignment horizontal="left"/>
    </xf>
    <xf numFmtId="167" fontId="153" fillId="2" borderId="27" xfId="0" applyNumberFormat="1" applyFont="1" applyFill="1" applyBorder="1" applyAlignment="1">
      <alignment horizontal="right"/>
    </xf>
    <xf numFmtId="167" fontId="153" fillId="2" borderId="30" xfId="0" applyNumberFormat="1" applyFont="1" applyFill="1" applyBorder="1" applyAlignment="1">
      <alignment horizontal="right"/>
    </xf>
    <xf numFmtId="0" fontId="158" fillId="2" borderId="40" xfId="0" applyFont="1" applyFill="1" applyBorder="1" applyAlignment="1">
      <alignment horizontal="left"/>
    </xf>
    <xf numFmtId="0" fontId="147" fillId="2" borderId="15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/>
    </xf>
    <xf numFmtId="167" fontId="120" fillId="2" borderId="174" xfId="0" applyNumberFormat="1" applyFont="1" applyFill="1" applyBorder="1"/>
    <xf numFmtId="167" fontId="140" fillId="2" borderId="42" xfId="0" applyNumberFormat="1" applyFont="1" applyFill="1" applyBorder="1" applyAlignment="1">
      <alignment horizontal="left"/>
    </xf>
    <xf numFmtId="167" fontId="105" fillId="2" borderId="42" xfId="0" applyNumberFormat="1" applyFont="1" applyFill="1" applyBorder="1" applyAlignment="1">
      <alignment horizontal="right"/>
    </xf>
    <xf numFmtId="167" fontId="120" fillId="2" borderId="42" xfId="0" applyNumberFormat="1" applyFont="1" applyFill="1" applyBorder="1" applyAlignment="1">
      <alignment horizontal="right"/>
    </xf>
    <xf numFmtId="167" fontId="116" fillId="2" borderId="43" xfId="0" applyNumberFormat="1" applyFont="1" applyFill="1" applyBorder="1" applyAlignment="1">
      <alignment horizontal="right"/>
    </xf>
    <xf numFmtId="167" fontId="121" fillId="2" borderId="58" xfId="0" applyNumberFormat="1" applyFont="1" applyFill="1" applyBorder="1" applyAlignment="1">
      <alignment horizontal="right"/>
    </xf>
    <xf numFmtId="0" fontId="139" fillId="2" borderId="0" xfId="0" applyFont="1" applyFill="1" applyAlignment="1">
      <alignment horizontal="right"/>
    </xf>
    <xf numFmtId="0" fontId="139" fillId="2" borderId="0" xfId="0" applyFont="1" applyFill="1" applyAlignment="1">
      <alignment horizontal="right" wrapText="1"/>
    </xf>
    <xf numFmtId="0" fontId="139" fillId="2" borderId="14" xfId="0" applyFont="1" applyFill="1" applyBorder="1" applyAlignment="1">
      <alignment horizontal="left" vertical="center" wrapText="1"/>
    </xf>
    <xf numFmtId="0" fontId="139" fillId="2" borderId="15" xfId="0" applyFont="1" applyFill="1" applyBorder="1" applyAlignment="1">
      <alignment horizontal="right"/>
    </xf>
    <xf numFmtId="0" fontId="139" fillId="2" borderId="0" xfId="0" applyFont="1" applyFill="1" applyAlignment="1">
      <alignment vertical="top"/>
    </xf>
    <xf numFmtId="0" fontId="139" fillId="2" borderId="0" xfId="0" applyFont="1" applyFill="1" applyAlignment="1">
      <alignment horizontal="right" vertical="top"/>
    </xf>
    <xf numFmtId="0" fontId="119" fillId="2" borderId="176" xfId="0" applyFont="1" applyFill="1" applyBorder="1" applyAlignment="1">
      <alignment horizontal="left"/>
    </xf>
    <xf numFmtId="0" fontId="119" fillId="2" borderId="61" xfId="0" applyFont="1" applyFill="1" applyBorder="1" applyAlignment="1">
      <alignment horizontal="left"/>
    </xf>
    <xf numFmtId="0" fontId="77" fillId="2" borderId="0" xfId="0" applyFont="1" applyFill="1" applyAlignment="1">
      <alignment horizontal="center"/>
    </xf>
    <xf numFmtId="0" fontId="135" fillId="2" borderId="0" xfId="0" applyFont="1" applyFill="1" applyAlignment="1">
      <alignment horizontal="left"/>
    </xf>
    <xf numFmtId="0" fontId="98" fillId="5" borderId="0" xfId="0" applyFont="1" applyFill="1" applyAlignment="1">
      <alignment horizontal="center"/>
    </xf>
    <xf numFmtId="0" fontId="98" fillId="5" borderId="0" xfId="0" applyFont="1" applyFill="1" applyAlignment="1">
      <alignment horizontal="right"/>
    </xf>
    <xf numFmtId="0" fontId="50" fillId="2" borderId="94" xfId="0" applyFont="1" applyFill="1" applyBorder="1" applyAlignment="1">
      <alignment horizontal="center" vertical="center" wrapText="1"/>
    </xf>
    <xf numFmtId="0" fontId="50" fillId="2" borderId="96" xfId="0" applyFont="1" applyFill="1" applyBorder="1" applyAlignment="1">
      <alignment horizontal="center" vertical="center" wrapText="1"/>
    </xf>
    <xf numFmtId="0" fontId="50" fillId="2" borderId="95" xfId="0" applyFont="1" applyFill="1" applyBorder="1" applyAlignment="1">
      <alignment vertical="center" wrapText="1"/>
    </xf>
    <xf numFmtId="0" fontId="158" fillId="6" borderId="0" xfId="0" applyFont="1" applyFill="1" applyAlignment="1">
      <alignment horizontal="left"/>
    </xf>
    <xf numFmtId="0" fontId="147" fillId="6" borderId="40" xfId="0" applyFont="1" applyFill="1" applyBorder="1"/>
    <xf numFmtId="0" fontId="147" fillId="6" borderId="0" xfId="0" applyFont="1" applyFill="1"/>
    <xf numFmtId="0" fontId="158" fillId="6" borderId="0" xfId="0" applyFont="1" applyFill="1" applyAlignment="1">
      <alignment horizontal="right"/>
    </xf>
    <xf numFmtId="0" fontId="147" fillId="6" borderId="0" xfId="0" applyFont="1" applyFill="1" applyAlignment="1">
      <alignment horizontal="center"/>
    </xf>
    <xf numFmtId="0" fontId="158" fillId="6" borderId="12" xfId="0" applyFont="1" applyFill="1" applyBorder="1" applyAlignment="1">
      <alignment horizontal="left"/>
    </xf>
    <xf numFmtId="0" fontId="147" fillId="6" borderId="12" xfId="0" applyFont="1" applyFill="1" applyBorder="1"/>
    <xf numFmtId="0" fontId="50" fillId="7" borderId="14" xfId="0" applyFont="1" applyFill="1" applyBorder="1"/>
    <xf numFmtId="0" fontId="158" fillId="7" borderId="14" xfId="0" applyFont="1" applyFill="1" applyBorder="1" applyAlignment="1">
      <alignment horizontal="left"/>
    </xf>
    <xf numFmtId="0" fontId="158" fillId="7" borderId="0" xfId="0" applyFont="1" applyFill="1" applyAlignment="1">
      <alignment horizontal="right"/>
    </xf>
    <xf numFmtId="0" fontId="158" fillId="7" borderId="15" xfId="0" applyFont="1" applyFill="1" applyBorder="1" applyAlignment="1">
      <alignment horizontal="right"/>
    </xf>
    <xf numFmtId="0" fontId="158" fillId="7" borderId="40" xfId="0" applyFont="1" applyFill="1" applyBorder="1" applyAlignment="1">
      <alignment horizontal="right"/>
    </xf>
    <xf numFmtId="0" fontId="158" fillId="7" borderId="57" xfId="0" applyFont="1" applyFill="1" applyBorder="1" applyAlignment="1">
      <alignment horizontal="right"/>
    </xf>
    <xf numFmtId="0" fontId="158" fillId="7" borderId="46" xfId="0" applyFont="1" applyFill="1" applyBorder="1" applyAlignment="1">
      <alignment horizontal="left"/>
    </xf>
    <xf numFmtId="0" fontId="50" fillId="7" borderId="31" xfId="0" applyFont="1" applyFill="1" applyBorder="1"/>
    <xf numFmtId="0" fontId="50" fillId="7" borderId="51" xfId="0" applyFont="1" applyFill="1" applyBorder="1"/>
    <xf numFmtId="0" fontId="50" fillId="7" borderId="0" xfId="0" applyFont="1" applyFill="1"/>
    <xf numFmtId="0" fontId="38" fillId="0" borderId="112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left"/>
    </xf>
    <xf numFmtId="168" fontId="165" fillId="2" borderId="30" xfId="0" applyNumberFormat="1" applyFont="1" applyFill="1" applyBorder="1" applyAlignment="1">
      <alignment horizontal="right"/>
    </xf>
    <xf numFmtId="0" fontId="38" fillId="0" borderId="113" xfId="0" applyFont="1" applyBorder="1" applyAlignment="1">
      <alignment vertical="center" wrapText="1"/>
    </xf>
    <xf numFmtId="0" fontId="38" fillId="0" borderId="116" xfId="0" applyFont="1" applyBorder="1" applyAlignment="1">
      <alignment vertical="center" wrapText="1"/>
    </xf>
    <xf numFmtId="0" fontId="30" fillId="2" borderId="31" xfId="0" applyFont="1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25" fillId="2" borderId="14" xfId="0" applyFont="1" applyFill="1" applyBorder="1"/>
    <xf numFmtId="0" fontId="73" fillId="4" borderId="0" xfId="0" applyFont="1" applyFill="1" applyAlignment="1">
      <alignment horizontal="center"/>
    </xf>
    <xf numFmtId="167" fontId="121" fillId="2" borderId="30" xfId="0" applyNumberFormat="1" applyFont="1" applyFill="1" applyBorder="1" applyAlignment="1">
      <alignment horizontal="right"/>
    </xf>
    <xf numFmtId="167" fontId="94" fillId="2" borderId="0" xfId="0" applyNumberFormat="1" applyFont="1" applyFill="1" applyAlignment="1">
      <alignment horizontal="right"/>
    </xf>
    <xf numFmtId="0" fontId="25" fillId="2" borderId="31" xfId="0" applyFont="1" applyFill="1" applyBorder="1"/>
    <xf numFmtId="0" fontId="139" fillId="2" borderId="14" xfId="0" applyFont="1" applyFill="1" applyBorder="1" applyAlignment="1">
      <alignment horizontal="left"/>
    </xf>
    <xf numFmtId="0" fontId="170" fillId="2" borderId="0" xfId="0" applyFont="1" applyFill="1" applyAlignment="1">
      <alignment horizontal="center"/>
    </xf>
    <xf numFmtId="0" fontId="119" fillId="2" borderId="0" xfId="0" applyFont="1" applyFill="1" applyAlignment="1">
      <alignment horizontal="center" vertical="center" wrapText="1"/>
    </xf>
    <xf numFmtId="0" fontId="73" fillId="2" borderId="0" xfId="0" applyFont="1" applyFill="1" applyAlignment="1">
      <alignment horizontal="center" vertical="center"/>
    </xf>
    <xf numFmtId="0" fontId="119" fillId="2" borderId="30" xfId="0" applyFont="1" applyFill="1" applyBorder="1" applyAlignment="1">
      <alignment horizontal="left"/>
    </xf>
    <xf numFmtId="0" fontId="73" fillId="0" borderId="0" xfId="0" applyFont="1" applyAlignment="1">
      <alignment horizontal="left"/>
    </xf>
    <xf numFmtId="0" fontId="73" fillId="0" borderId="92" xfId="0" applyFont="1" applyBorder="1" applyAlignment="1">
      <alignment horizontal="center"/>
    </xf>
    <xf numFmtId="0" fontId="73" fillId="2" borderId="92" xfId="0" applyFont="1" applyFill="1" applyBorder="1"/>
    <xf numFmtId="0" fontId="76" fillId="0" borderId="113" xfId="0" applyFont="1" applyBorder="1" applyAlignment="1">
      <alignment vertical="center" wrapText="1"/>
    </xf>
    <xf numFmtId="167" fontId="133" fillId="2" borderId="30" xfId="0" applyNumberFormat="1" applyFont="1" applyFill="1" applyBorder="1" applyAlignment="1">
      <alignment horizontal="right"/>
    </xf>
    <xf numFmtId="0" fontId="139" fillId="2" borderId="139" xfId="0" applyFont="1" applyFill="1" applyBorder="1"/>
    <xf numFmtId="167" fontId="94" fillId="2" borderId="140" xfId="0" applyNumberFormat="1" applyFont="1" applyFill="1" applyBorder="1" applyAlignment="1">
      <alignment horizontal="right"/>
    </xf>
    <xf numFmtId="167" fontId="121" fillId="2" borderId="143" xfId="0" applyNumberFormat="1" applyFont="1" applyFill="1" applyBorder="1" applyAlignment="1">
      <alignment horizontal="right"/>
    </xf>
    <xf numFmtId="167" fontId="121" fillId="2" borderId="140" xfId="0" applyNumberFormat="1" applyFont="1" applyFill="1" applyBorder="1" applyAlignment="1">
      <alignment horizontal="right"/>
    </xf>
    <xf numFmtId="167" fontId="121" fillId="2" borderId="141" xfId="0" applyNumberFormat="1" applyFont="1" applyFill="1" applyBorder="1" applyAlignment="1">
      <alignment horizontal="right"/>
    </xf>
    <xf numFmtId="0" fontId="73" fillId="0" borderId="140" xfId="0" applyFont="1" applyBorder="1" applyAlignment="1">
      <alignment horizontal="left"/>
    </xf>
    <xf numFmtId="0" fontId="73" fillId="2" borderId="140" xfId="0" applyFont="1" applyFill="1" applyBorder="1"/>
    <xf numFmtId="0" fontId="171" fillId="2" borderId="140" xfId="0" applyFont="1" applyFill="1" applyBorder="1"/>
    <xf numFmtId="0" fontId="158" fillId="7" borderId="54" xfId="0" applyFont="1" applyFill="1" applyBorder="1" applyAlignment="1">
      <alignment horizontal="left"/>
    </xf>
    <xf numFmtId="0" fontId="172" fillId="8" borderId="0" xfId="0" applyFont="1" applyFill="1"/>
    <xf numFmtId="0" fontId="172" fillId="8" borderId="12" xfId="0" applyFont="1" applyFill="1" applyBorder="1"/>
    <xf numFmtId="0" fontId="174" fillId="8" borderId="12" xfId="0" applyFont="1" applyFill="1" applyBorder="1" applyAlignment="1">
      <alignment horizontal="center" vertical="center"/>
    </xf>
    <xf numFmtId="0" fontId="175" fillId="8" borderId="12" xfId="0" applyFont="1" applyFill="1" applyBorder="1" applyAlignment="1">
      <alignment horizontal="right"/>
    </xf>
    <xf numFmtId="9" fontId="176" fillId="8" borderId="12" xfId="0" applyNumberFormat="1" applyFont="1" applyFill="1" applyBorder="1" applyAlignment="1">
      <alignment horizontal="left"/>
    </xf>
    <xf numFmtId="0" fontId="174" fillId="8" borderId="12" xfId="0" applyFont="1" applyFill="1" applyBorder="1" applyAlignment="1">
      <alignment horizontal="right" vertical="center" wrapText="1" indent="1" readingOrder="1"/>
    </xf>
    <xf numFmtId="0" fontId="177" fillId="8" borderId="12" xfId="1" applyFont="1" applyFill="1" applyBorder="1" applyAlignment="1" applyProtection="1">
      <alignment vertical="center" wrapText="1" readingOrder="1"/>
    </xf>
    <xf numFmtId="0" fontId="173" fillId="8" borderId="14" xfId="0" applyFont="1" applyFill="1" applyBorder="1" applyAlignment="1">
      <alignment horizontal="right"/>
    </xf>
    <xf numFmtId="0" fontId="173" fillId="8" borderId="0" xfId="0" applyFont="1" applyFill="1" applyAlignment="1">
      <alignment horizontal="right"/>
    </xf>
    <xf numFmtId="0" fontId="174" fillId="8" borderId="0" xfId="0" applyFont="1" applyFill="1" applyAlignment="1">
      <alignment horizontal="center" vertical="center"/>
    </xf>
    <xf numFmtId="0" fontId="179" fillId="8" borderId="0" xfId="1" applyFont="1" applyFill="1" applyBorder="1" applyAlignment="1" applyProtection="1">
      <alignment horizontal="right" vertical="center" wrapText="1" readingOrder="1"/>
    </xf>
    <xf numFmtId="0" fontId="179" fillId="8" borderId="15" xfId="1" applyFont="1" applyFill="1" applyBorder="1" applyAlignment="1" applyProtection="1">
      <alignment horizontal="right" vertical="center" readingOrder="1"/>
    </xf>
    <xf numFmtId="0" fontId="180" fillId="8" borderId="0" xfId="0" applyFont="1" applyFill="1"/>
    <xf numFmtId="0" fontId="172" fillId="8" borderId="0" xfId="0" applyFont="1" applyFill="1" applyAlignment="1">
      <alignment vertical="center"/>
    </xf>
    <xf numFmtId="0" fontId="180" fillId="8" borderId="0" xfId="0" applyFont="1" applyFill="1" applyAlignment="1">
      <alignment horizontal="right" vertical="center" wrapText="1" indent="1" readingOrder="1"/>
    </xf>
    <xf numFmtId="0" fontId="181" fillId="8" borderId="0" xfId="0" applyFont="1" applyFill="1"/>
    <xf numFmtId="0" fontId="182" fillId="8" borderId="0" xfId="1" applyFont="1" applyFill="1" applyBorder="1" applyAlignment="1" applyProtection="1">
      <alignment vertical="center" wrapText="1" readingOrder="1"/>
    </xf>
    <xf numFmtId="9" fontId="180" fillId="8" borderId="0" xfId="0" applyNumberFormat="1" applyFont="1" applyFill="1" applyAlignment="1">
      <alignment horizontal="left"/>
    </xf>
    <xf numFmtId="0" fontId="181" fillId="8" borderId="0" xfId="1" applyFont="1" applyFill="1" applyBorder="1" applyAlignment="1" applyProtection="1">
      <alignment horizontal="left"/>
    </xf>
    <xf numFmtId="0" fontId="181" fillId="8" borderId="0" xfId="0" applyFont="1" applyFill="1" applyAlignment="1">
      <alignment horizontal="right" vertical="center" readingOrder="1"/>
    </xf>
    <xf numFmtId="0" fontId="181" fillId="8" borderId="14" xfId="0" applyFont="1" applyFill="1" applyBorder="1" applyAlignment="1">
      <alignment readingOrder="1"/>
    </xf>
    <xf numFmtId="0" fontId="181" fillId="8" borderId="0" xfId="0" applyFont="1" applyFill="1" applyAlignment="1">
      <alignment readingOrder="1"/>
    </xf>
    <xf numFmtId="0" fontId="172" fillId="8" borderId="15" xfId="0" applyFont="1" applyFill="1" applyBorder="1"/>
    <xf numFmtId="0" fontId="181" fillId="8" borderId="0" xfId="0" applyFont="1" applyFill="1" applyAlignment="1">
      <alignment horizontal="center" vertical="top"/>
    </xf>
    <xf numFmtId="0" fontId="181" fillId="8" borderId="0" xfId="1" applyFont="1" applyFill="1" applyBorder="1" applyAlignment="1" applyProtection="1">
      <alignment horizontal="left" vertical="top" wrapText="1" readingOrder="1"/>
    </xf>
    <xf numFmtId="0" fontId="182" fillId="8" borderId="0" xfId="1" applyFont="1" applyFill="1" applyBorder="1" applyAlignment="1" applyProtection="1">
      <alignment horizontal="right" vertical="center" wrapText="1" readingOrder="1"/>
    </xf>
    <xf numFmtId="0" fontId="181" fillId="8" borderId="14" xfId="0" applyFont="1" applyFill="1" applyBorder="1" applyAlignment="1">
      <alignment vertical="center"/>
    </xf>
    <xf numFmtId="0" fontId="181" fillId="8" borderId="0" xfId="0" applyFont="1" applyFill="1" applyAlignment="1">
      <alignment vertical="center"/>
    </xf>
    <xf numFmtId="0" fontId="181" fillId="8" borderId="0" xfId="0" applyFont="1" applyFill="1" applyAlignment="1">
      <alignment vertical="top"/>
    </xf>
    <xf numFmtId="0" fontId="172" fillId="8" borderId="107" xfId="0" applyFont="1" applyFill="1" applyBorder="1"/>
    <xf numFmtId="0" fontId="172" fillId="8" borderId="108" xfId="0" applyFont="1" applyFill="1" applyBorder="1"/>
    <xf numFmtId="0" fontId="181" fillId="8" borderId="108" xfId="0" applyFont="1" applyFill="1" applyBorder="1" applyAlignment="1">
      <alignment horizontal="center" vertical="center"/>
    </xf>
    <xf numFmtId="0" fontId="181" fillId="8" borderId="108" xfId="0" applyFont="1" applyFill="1" applyBorder="1" applyAlignment="1">
      <alignment horizontal="right" vertical="center" wrapText="1" indent="1" readingOrder="1"/>
    </xf>
    <xf numFmtId="0" fontId="182" fillId="8" borderId="108" xfId="1" applyFont="1" applyFill="1" applyBorder="1" applyAlignment="1" applyProtection="1">
      <alignment horizontal="left" vertical="center" wrapText="1" readingOrder="1"/>
    </xf>
    <xf numFmtId="0" fontId="172" fillId="8" borderId="109" xfId="0" applyFont="1" applyFill="1" applyBorder="1"/>
    <xf numFmtId="0" fontId="181" fillId="8" borderId="14" xfId="0" applyFont="1" applyFill="1" applyBorder="1" applyAlignment="1">
      <alignment horizontal="left"/>
    </xf>
    <xf numFmtId="0" fontId="181" fillId="8" borderId="0" xfId="0" applyFont="1" applyFill="1" applyAlignment="1">
      <alignment horizontal="left"/>
    </xf>
    <xf numFmtId="164" fontId="181" fillId="8" borderId="0" xfId="0" applyNumberFormat="1" applyFont="1" applyFill="1"/>
    <xf numFmtId="0" fontId="181" fillId="8" borderId="31" xfId="0" applyFont="1" applyFill="1" applyBorder="1" applyAlignment="1">
      <alignment horizontal="left"/>
    </xf>
    <xf numFmtId="0" fontId="172" fillId="8" borderId="0" xfId="0" applyFont="1" applyFill="1" applyAlignment="1">
      <alignment horizontal="center" vertical="center"/>
    </xf>
    <xf numFmtId="0" fontId="172" fillId="8" borderId="30" xfId="0" applyFont="1" applyFill="1" applyBorder="1"/>
    <xf numFmtId="0" fontId="181" fillId="8" borderId="14" xfId="0" applyFont="1" applyFill="1" applyBorder="1"/>
    <xf numFmtId="0" fontId="172" fillId="8" borderId="0" xfId="0" applyFont="1" applyFill="1" applyAlignment="1">
      <alignment horizontal="center"/>
    </xf>
    <xf numFmtId="167" fontId="181" fillId="8" borderId="0" xfId="0" applyNumberFormat="1" applyFont="1" applyFill="1" applyAlignment="1">
      <alignment horizontal="right"/>
    </xf>
    <xf numFmtId="0" fontId="181" fillId="8" borderId="31" xfId="0" applyFont="1" applyFill="1" applyBorder="1"/>
    <xf numFmtId="167" fontId="181" fillId="8" borderId="82" xfId="0" applyNumberFormat="1" applyFont="1" applyFill="1" applyBorder="1" applyAlignment="1">
      <alignment horizontal="right"/>
    </xf>
    <xf numFmtId="0" fontId="181" fillId="8" borderId="61" xfId="0" applyFont="1" applyFill="1" applyBorder="1"/>
    <xf numFmtId="167" fontId="181" fillId="8" borderId="15" xfId="0" applyNumberFormat="1" applyFont="1" applyFill="1" applyBorder="1" applyAlignment="1">
      <alignment horizontal="right"/>
    </xf>
    <xf numFmtId="0" fontId="181" fillId="8" borderId="0" xfId="0" applyFont="1" applyFill="1" applyAlignment="1">
      <alignment horizontal="center"/>
    </xf>
    <xf numFmtId="167" fontId="180" fillId="8" borderId="0" xfId="0" applyNumberFormat="1" applyFont="1" applyFill="1" applyAlignment="1">
      <alignment horizontal="right"/>
    </xf>
    <xf numFmtId="167" fontId="181" fillId="8" borderId="30" xfId="0" applyNumberFormat="1" applyFont="1" applyFill="1" applyBorder="1" applyAlignment="1">
      <alignment horizontal="right"/>
    </xf>
    <xf numFmtId="0" fontId="181" fillId="8" borderId="51" xfId="0" applyFont="1" applyFill="1" applyBorder="1"/>
    <xf numFmtId="167" fontId="180" fillId="8" borderId="42" xfId="0" applyNumberFormat="1" applyFont="1" applyFill="1" applyBorder="1" applyAlignment="1">
      <alignment horizontal="right"/>
    </xf>
    <xf numFmtId="167" fontId="181" fillId="8" borderId="42" xfId="0" applyNumberFormat="1" applyFont="1" applyFill="1" applyBorder="1" applyAlignment="1">
      <alignment horizontal="right"/>
    </xf>
    <xf numFmtId="167" fontId="181" fillId="8" borderId="58" xfId="0" applyNumberFormat="1" applyFont="1" applyFill="1" applyBorder="1" applyAlignment="1">
      <alignment horizontal="right"/>
    </xf>
    <xf numFmtId="0" fontId="172" fillId="8" borderId="31" xfId="0" applyFont="1" applyFill="1" applyBorder="1"/>
    <xf numFmtId="0" fontId="181" fillId="8" borderId="30" xfId="0" applyFont="1" applyFill="1" applyBorder="1" applyAlignment="1">
      <alignment horizontal="left"/>
    </xf>
    <xf numFmtId="0" fontId="172" fillId="8" borderId="42" xfId="0" applyFont="1" applyFill="1" applyBorder="1"/>
    <xf numFmtId="167" fontId="181" fillId="8" borderId="43" xfId="0" applyNumberFormat="1" applyFont="1" applyFill="1" applyBorder="1" applyAlignment="1">
      <alignment horizontal="right"/>
    </xf>
    <xf numFmtId="0" fontId="181" fillId="8" borderId="44" xfId="0" applyFont="1" applyFill="1" applyBorder="1"/>
    <xf numFmtId="0" fontId="181" fillId="8" borderId="42" xfId="0" applyFont="1" applyFill="1" applyBorder="1"/>
    <xf numFmtId="0" fontId="172" fillId="8" borderId="14" xfId="0" applyFont="1" applyFill="1" applyBorder="1"/>
    <xf numFmtId="0" fontId="172" fillId="8" borderId="0" xfId="0" applyFont="1" applyFill="1" applyAlignment="1">
      <alignment horizontal="center" vertical="center" wrapText="1"/>
    </xf>
    <xf numFmtId="0" fontId="181" fillId="8" borderId="15" xfId="0" applyFont="1" applyFill="1" applyBorder="1" applyAlignment="1">
      <alignment vertical="top"/>
    </xf>
    <xf numFmtId="0" fontId="180" fillId="8" borderId="14" xfId="0" applyFont="1" applyFill="1" applyBorder="1" applyAlignment="1">
      <alignment horizontal="left"/>
    </xf>
    <xf numFmtId="0" fontId="180" fillId="8" borderId="0" xfId="0" applyFont="1" applyFill="1" applyAlignment="1">
      <alignment horizontal="left"/>
    </xf>
    <xf numFmtId="167" fontId="180" fillId="8" borderId="15" xfId="0" applyNumberFormat="1" applyFont="1" applyFill="1" applyBorder="1" applyAlignment="1">
      <alignment horizontal="right"/>
    </xf>
    <xf numFmtId="14" fontId="185" fillId="2" borderId="14" xfId="0" applyNumberFormat="1" applyFont="1" applyFill="1" applyBorder="1" applyAlignment="1">
      <alignment horizontal="center" vertical="center"/>
    </xf>
    <xf numFmtId="14" fontId="185" fillId="2" borderId="0" xfId="0" applyNumberFormat="1" applyFont="1" applyFill="1" applyAlignment="1">
      <alignment horizontal="center" vertical="center"/>
    </xf>
    <xf numFmtId="14" fontId="185" fillId="2" borderId="31" xfId="0" applyNumberFormat="1" applyFont="1" applyFill="1" applyBorder="1" applyAlignment="1">
      <alignment horizontal="center" vertical="center"/>
    </xf>
    <xf numFmtId="14" fontId="185" fillId="2" borderId="30" xfId="0" applyNumberFormat="1" applyFont="1" applyFill="1" applyBorder="1" applyAlignment="1">
      <alignment horizontal="center" vertical="center"/>
    </xf>
    <xf numFmtId="0" fontId="186" fillId="2" borderId="14" xfId="0" applyFont="1" applyFill="1" applyBorder="1"/>
    <xf numFmtId="0" fontId="186" fillId="2" borderId="0" xfId="0" applyFont="1" applyFill="1" applyAlignment="1">
      <alignment horizontal="center" vertical="center" wrapText="1"/>
    </xf>
    <xf numFmtId="0" fontId="187" fillId="2" borderId="0" xfId="0" applyFont="1" applyFill="1" applyAlignment="1">
      <alignment vertical="top"/>
    </xf>
    <xf numFmtId="0" fontId="186" fillId="2" borderId="0" xfId="0" applyFont="1" applyFill="1"/>
    <xf numFmtId="0" fontId="186" fillId="2" borderId="31" xfId="0" applyFont="1" applyFill="1" applyBorder="1"/>
    <xf numFmtId="0" fontId="186" fillId="2" borderId="30" xfId="0" applyFont="1" applyFill="1" applyBorder="1" applyAlignment="1">
      <alignment horizontal="center" vertical="center" wrapText="1"/>
    </xf>
    <xf numFmtId="0" fontId="187" fillId="2" borderId="14" xfId="0" applyFont="1" applyFill="1" applyBorder="1" applyAlignment="1">
      <alignment vertical="center" wrapText="1"/>
    </xf>
    <xf numFmtId="0" fontId="187" fillId="2" borderId="0" xfId="0" applyFont="1" applyFill="1" applyAlignment="1">
      <alignment vertical="center" wrapText="1"/>
    </xf>
    <xf numFmtId="0" fontId="187" fillId="2" borderId="31" xfId="0" applyFont="1" applyFill="1" applyBorder="1" applyAlignment="1">
      <alignment vertical="center" wrapText="1"/>
    </xf>
    <xf numFmtId="0" fontId="187" fillId="2" borderId="30" xfId="0" applyFont="1" applyFill="1" applyBorder="1" applyAlignment="1">
      <alignment vertical="center" wrapText="1"/>
    </xf>
    <xf numFmtId="0" fontId="187" fillId="2" borderId="14" xfId="0" applyFont="1" applyFill="1" applyBorder="1"/>
    <xf numFmtId="0" fontId="186" fillId="4" borderId="0" xfId="0" applyFont="1" applyFill="1" applyAlignment="1">
      <alignment horizontal="center"/>
    </xf>
    <xf numFmtId="167" fontId="187" fillId="2" borderId="30" xfId="0" applyNumberFormat="1" applyFont="1" applyFill="1" applyBorder="1" applyAlignment="1">
      <alignment horizontal="right"/>
    </xf>
    <xf numFmtId="0" fontId="187" fillId="2" borderId="31" xfId="0" applyFont="1" applyFill="1" applyBorder="1"/>
    <xf numFmtId="167" fontId="187" fillId="2" borderId="0" xfId="0" applyNumberFormat="1" applyFont="1" applyFill="1" applyAlignment="1">
      <alignment horizontal="right"/>
    </xf>
    <xf numFmtId="14" fontId="185" fillId="2" borderId="11" xfId="0" applyNumberFormat="1" applyFont="1" applyFill="1" applyBorder="1" applyAlignment="1">
      <alignment horizontal="center" vertical="center"/>
    </xf>
    <xf numFmtId="14" fontId="185" fillId="2" borderId="12" xfId="0" applyNumberFormat="1" applyFont="1" applyFill="1" applyBorder="1" applyAlignment="1">
      <alignment horizontal="center" vertical="center"/>
    </xf>
    <xf numFmtId="0" fontId="186" fillId="2" borderId="157" xfId="0" applyFont="1" applyFill="1" applyBorder="1"/>
    <xf numFmtId="14" fontId="186" fillId="2" borderId="12" xfId="0" applyNumberFormat="1" applyFont="1" applyFill="1" applyBorder="1" applyAlignment="1">
      <alignment vertical="center"/>
    </xf>
    <xf numFmtId="14" fontId="186" fillId="2" borderId="158" xfId="0" applyNumberFormat="1" applyFont="1" applyFill="1" applyBorder="1" applyAlignment="1">
      <alignment vertical="center"/>
    </xf>
    <xf numFmtId="14" fontId="185" fillId="2" borderId="14" xfId="0" applyNumberFormat="1" applyFont="1" applyFill="1" applyBorder="1" applyAlignment="1">
      <alignment vertical="center"/>
    </xf>
    <xf numFmtId="14" fontId="185" fillId="2" borderId="0" xfId="0" applyNumberFormat="1" applyFont="1" applyFill="1" applyAlignment="1">
      <alignment vertical="center"/>
    </xf>
    <xf numFmtId="14" fontId="185" fillId="2" borderId="31" xfId="0" applyNumberFormat="1" applyFont="1" applyFill="1" applyBorder="1" applyAlignment="1">
      <alignment vertical="center"/>
    </xf>
    <xf numFmtId="14" fontId="186" fillId="2" borderId="0" xfId="0" applyNumberFormat="1" applyFont="1" applyFill="1" applyAlignment="1">
      <alignment vertical="center"/>
    </xf>
    <xf numFmtId="14" fontId="186" fillId="2" borderId="30" xfId="0" applyNumberFormat="1" applyFont="1" applyFill="1" applyBorder="1" applyAlignment="1">
      <alignment vertical="center"/>
    </xf>
    <xf numFmtId="167" fontId="185" fillId="2" borderId="0" xfId="0" applyNumberFormat="1" applyFont="1" applyFill="1" applyAlignment="1">
      <alignment horizontal="right"/>
    </xf>
    <xf numFmtId="0" fontId="50" fillId="7" borderId="25" xfId="0" applyFont="1" applyFill="1" applyBorder="1"/>
    <xf numFmtId="0" fontId="88" fillId="7" borderId="42" xfId="0" applyFont="1" applyFill="1" applyBorder="1"/>
    <xf numFmtId="0" fontId="50" fillId="7" borderId="50" xfId="0" applyFont="1" applyFill="1" applyBorder="1"/>
    <xf numFmtId="0" fontId="35" fillId="7" borderId="14" xfId="0" applyFont="1" applyFill="1" applyBorder="1"/>
    <xf numFmtId="0" fontId="50" fillId="7" borderId="48" xfId="0" applyFont="1" applyFill="1" applyBorder="1"/>
    <xf numFmtId="0" fontId="50" fillId="7" borderId="44" xfId="0" applyFont="1" applyFill="1" applyBorder="1"/>
    <xf numFmtId="0" fontId="50" fillId="7" borderId="42" xfId="0" applyFont="1" applyFill="1" applyBorder="1"/>
    <xf numFmtId="0" fontId="69" fillId="7" borderId="14" xfId="0" applyFont="1" applyFill="1" applyBorder="1"/>
    <xf numFmtId="0" fontId="50" fillId="7" borderId="70" xfId="0" applyFont="1" applyFill="1" applyBorder="1"/>
    <xf numFmtId="0" fontId="50" fillId="7" borderId="62" xfId="0" applyFont="1" applyFill="1" applyBorder="1"/>
    <xf numFmtId="0" fontId="88" fillId="7" borderId="63" xfId="0" applyFont="1" applyFill="1" applyBorder="1"/>
    <xf numFmtId="0" fontId="80" fillId="7" borderId="11" xfId="0" applyFont="1" applyFill="1" applyBorder="1" applyAlignment="1">
      <alignment horizontal="left"/>
    </xf>
    <xf numFmtId="0" fontId="35" fillId="7" borderId="12" xfId="0" applyFont="1" applyFill="1" applyBorder="1"/>
    <xf numFmtId="0" fontId="80" fillId="7" borderId="12" xfId="0" applyFont="1" applyFill="1" applyBorder="1" applyAlignment="1">
      <alignment horizontal="left"/>
    </xf>
    <xf numFmtId="0" fontId="80" fillId="7" borderId="13" xfId="0" applyFont="1" applyFill="1" applyBorder="1" applyAlignment="1">
      <alignment horizontal="right"/>
    </xf>
    <xf numFmtId="0" fontId="80" fillId="7" borderId="0" xfId="0" applyFont="1" applyFill="1" applyAlignment="1">
      <alignment horizontal="left"/>
    </xf>
    <xf numFmtId="0" fontId="35" fillId="7" borderId="0" xfId="0" applyFont="1" applyFill="1"/>
    <xf numFmtId="0" fontId="80" fillId="7" borderId="15" xfId="0" applyFont="1" applyFill="1" applyBorder="1" applyAlignment="1">
      <alignment horizontal="right"/>
    </xf>
    <xf numFmtId="0" fontId="158" fillId="7" borderId="48" xfId="0" applyFont="1" applyFill="1" applyBorder="1" applyAlignment="1">
      <alignment horizontal="left"/>
    </xf>
    <xf numFmtId="0" fontId="158" fillId="7" borderId="30" xfId="0" applyFont="1" applyFill="1" applyBorder="1" applyAlignment="1">
      <alignment horizontal="right"/>
    </xf>
    <xf numFmtId="0" fontId="158" fillId="7" borderId="0" xfId="0" applyFont="1" applyFill="1" applyAlignment="1">
      <alignment horizontal="left"/>
    </xf>
    <xf numFmtId="0" fontId="158" fillId="7" borderId="31" xfId="0" applyFont="1" applyFill="1" applyBorder="1" applyAlignment="1">
      <alignment horizontal="left"/>
    </xf>
    <xf numFmtId="0" fontId="158" fillId="7" borderId="160" xfId="0" applyFont="1" applyFill="1" applyBorder="1" applyAlignment="1">
      <alignment horizontal="right"/>
    </xf>
    <xf numFmtId="0" fontId="158" fillId="7" borderId="159" xfId="0" applyFont="1" applyFill="1" applyBorder="1" applyAlignment="1">
      <alignment horizontal="right"/>
    </xf>
    <xf numFmtId="0" fontId="50" fillId="9" borderId="31" xfId="0" applyFont="1" applyFill="1" applyBorder="1" applyAlignment="1">
      <alignment vertical="center"/>
    </xf>
    <xf numFmtId="0" fontId="35" fillId="9" borderId="0" xfId="0" applyFont="1" applyFill="1"/>
    <xf numFmtId="0" fontId="80" fillId="9" borderId="0" xfId="0" applyFont="1" applyFill="1" applyAlignment="1">
      <alignment horizontal="center"/>
    </xf>
    <xf numFmtId="167" fontId="83" fillId="9" borderId="49" xfId="0" applyNumberFormat="1" applyFont="1" applyFill="1" applyBorder="1" applyAlignment="1">
      <alignment horizontal="right"/>
    </xf>
    <xf numFmtId="0" fontId="35" fillId="9" borderId="0" xfId="0" applyFont="1" applyFill="1" applyAlignment="1">
      <alignment horizontal="center"/>
    </xf>
    <xf numFmtId="0" fontId="50" fillId="9" borderId="44" xfId="0" applyFont="1" applyFill="1" applyBorder="1" applyAlignment="1">
      <alignment vertical="center"/>
    </xf>
    <xf numFmtId="0" fontId="35" fillId="9" borderId="42" xfId="0" applyFont="1" applyFill="1" applyBorder="1"/>
    <xf numFmtId="167" fontId="81" fillId="9" borderId="42" xfId="0" applyNumberFormat="1" applyFont="1" applyFill="1" applyBorder="1" applyAlignment="1">
      <alignment horizontal="right"/>
    </xf>
    <xf numFmtId="167" fontId="83" fillId="9" borderId="42" xfId="0" applyNumberFormat="1" applyFont="1" applyFill="1" applyBorder="1" applyAlignment="1">
      <alignment horizontal="right"/>
    </xf>
    <xf numFmtId="167" fontId="83" fillId="9" borderId="52" xfId="0" applyNumberFormat="1" applyFont="1" applyFill="1" applyBorder="1" applyAlignment="1">
      <alignment horizontal="right"/>
    </xf>
    <xf numFmtId="0" fontId="50" fillId="9" borderId="14" xfId="0" applyFont="1" applyFill="1" applyBorder="1"/>
    <xf numFmtId="0" fontId="35" fillId="9" borderId="0" xfId="0" applyFont="1" applyFill="1" applyAlignment="1">
      <alignment horizontal="center" vertical="center"/>
    </xf>
    <xf numFmtId="0" fontId="50" fillId="9" borderId="14" xfId="0" applyFont="1" applyFill="1" applyBorder="1" applyAlignment="1">
      <alignment horizontal="left" vertical="center"/>
    </xf>
    <xf numFmtId="0" fontId="80" fillId="9" borderId="0" xfId="0" applyFont="1" applyFill="1" applyAlignment="1">
      <alignment horizontal="left" vertical="center"/>
    </xf>
    <xf numFmtId="167" fontId="83" fillId="9" borderId="49" xfId="0" applyNumberFormat="1" applyFont="1" applyFill="1" applyBorder="1" applyAlignment="1">
      <alignment horizontal="left" vertical="center"/>
    </xf>
    <xf numFmtId="0" fontId="35" fillId="9" borderId="0" xfId="0" applyFont="1" applyFill="1" applyAlignment="1">
      <alignment horizontal="left" vertical="center"/>
    </xf>
    <xf numFmtId="0" fontId="50" fillId="9" borderId="51" xfId="0" applyFont="1" applyFill="1" applyBorder="1" applyAlignment="1">
      <alignment horizontal="left" vertical="center"/>
    </xf>
    <xf numFmtId="167" fontId="81" fillId="9" borderId="42" xfId="0" applyNumberFormat="1" applyFont="1" applyFill="1" applyBorder="1" applyAlignment="1">
      <alignment horizontal="left" vertical="center"/>
    </xf>
    <xf numFmtId="167" fontId="83" fillId="9" borderId="42" xfId="0" applyNumberFormat="1" applyFont="1" applyFill="1" applyBorder="1" applyAlignment="1">
      <alignment horizontal="left" vertical="center"/>
    </xf>
    <xf numFmtId="167" fontId="83" fillId="9" borderId="52" xfId="0" applyNumberFormat="1" applyFont="1" applyFill="1" applyBorder="1" applyAlignment="1">
      <alignment horizontal="left" vertical="center"/>
    </xf>
    <xf numFmtId="0" fontId="50" fillId="9" borderId="0" xfId="0" applyFont="1" applyFill="1"/>
    <xf numFmtId="167" fontId="83" fillId="9" borderId="15" xfId="0" applyNumberFormat="1" applyFont="1" applyFill="1" applyBorder="1" applyAlignment="1">
      <alignment horizontal="right"/>
    </xf>
    <xf numFmtId="167" fontId="81" fillId="9" borderId="0" xfId="0" applyNumberFormat="1" applyFont="1" applyFill="1" applyAlignment="1">
      <alignment horizontal="right"/>
    </xf>
    <xf numFmtId="167" fontId="83" fillId="9" borderId="0" xfId="0" applyNumberFormat="1" applyFont="1" applyFill="1" applyAlignment="1">
      <alignment horizontal="right"/>
    </xf>
    <xf numFmtId="167" fontId="83" fillId="9" borderId="27" xfId="0" applyNumberFormat="1" applyFont="1" applyFill="1" applyBorder="1" applyAlignment="1">
      <alignment horizontal="right"/>
    </xf>
    <xf numFmtId="0" fontId="188" fillId="4" borderId="14" xfId="0" applyFont="1" applyFill="1" applyBorder="1" applyAlignment="1">
      <alignment horizontal="left"/>
    </xf>
    <xf numFmtId="0" fontId="188" fillId="4" borderId="15" xfId="0" applyFont="1" applyFill="1" applyBorder="1" applyAlignment="1">
      <alignment horizontal="right"/>
    </xf>
    <xf numFmtId="0" fontId="69" fillId="9" borderId="14" xfId="0" applyFont="1" applyFill="1" applyBorder="1" applyAlignment="1">
      <alignment horizontal="left"/>
    </xf>
    <xf numFmtId="0" fontId="80" fillId="9" borderId="0" xfId="0" applyFont="1" applyFill="1" applyAlignment="1">
      <alignment horizontal="left"/>
    </xf>
    <xf numFmtId="0" fontId="80" fillId="9" borderId="30" xfId="0" applyFont="1" applyFill="1" applyBorder="1" applyAlignment="1">
      <alignment horizontal="left"/>
    </xf>
    <xf numFmtId="0" fontId="35" fillId="9" borderId="31" xfId="0" applyFont="1" applyFill="1" applyBorder="1" applyAlignment="1">
      <alignment horizontal="center"/>
    </xf>
    <xf numFmtId="0" fontId="35" fillId="9" borderId="30" xfId="0" applyFont="1" applyFill="1" applyBorder="1" applyAlignment="1">
      <alignment horizontal="center"/>
    </xf>
    <xf numFmtId="0" fontId="35" fillId="9" borderId="30" xfId="0" applyFont="1" applyFill="1" applyBorder="1"/>
    <xf numFmtId="0" fontId="80" fillId="9" borderId="14" xfId="0" applyFont="1" applyFill="1" applyBorder="1" applyAlignment="1">
      <alignment horizontal="center" vertical="center" wrapText="1"/>
    </xf>
    <xf numFmtId="0" fontId="50" fillId="9" borderId="0" xfId="0" applyFont="1" applyFill="1" applyAlignment="1">
      <alignment horizontal="center" vertical="center"/>
    </xf>
    <xf numFmtId="0" fontId="80" fillId="9" borderId="0" xfId="0" applyFont="1" applyFill="1" applyAlignment="1">
      <alignment horizontal="center" vertical="center" wrapText="1"/>
    </xf>
    <xf numFmtId="0" fontId="50" fillId="9" borderId="30" xfId="0" applyFont="1" applyFill="1" applyBorder="1" applyAlignment="1">
      <alignment horizontal="center"/>
    </xf>
    <xf numFmtId="0" fontId="35" fillId="9" borderId="14" xfId="0" applyFont="1" applyFill="1" applyBorder="1"/>
    <xf numFmtId="0" fontId="35" fillId="9" borderId="91" xfId="0" applyFont="1" applyFill="1" applyBorder="1" applyAlignment="1">
      <alignment horizontal="left"/>
    </xf>
    <xf numFmtId="0" fontId="35" fillId="9" borderId="92" xfId="0" applyFont="1" applyFill="1" applyBorder="1" applyAlignment="1">
      <alignment horizontal="center"/>
    </xf>
    <xf numFmtId="0" fontId="35" fillId="9" borderId="92" xfId="0" applyFont="1" applyFill="1" applyBorder="1"/>
    <xf numFmtId="0" fontId="188" fillId="4" borderId="133" xfId="0" applyFont="1" applyFill="1" applyBorder="1" applyAlignment="1">
      <alignment horizontal="left"/>
    </xf>
    <xf numFmtId="0" fontId="188" fillId="4" borderId="15" xfId="0" applyFont="1" applyFill="1" applyBorder="1" applyAlignment="1">
      <alignment horizontal="left"/>
    </xf>
    <xf numFmtId="0" fontId="188" fillId="4" borderId="0" xfId="0" applyFont="1" applyFill="1" applyAlignment="1">
      <alignment horizontal="left"/>
    </xf>
    <xf numFmtId="0" fontId="188" fillId="4" borderId="15" xfId="0" applyFont="1" applyFill="1" applyBorder="1" applyAlignment="1">
      <alignment horizontal="center"/>
    </xf>
    <xf numFmtId="0" fontId="188" fillId="4" borderId="0" xfId="0" applyFont="1" applyFill="1" applyAlignment="1">
      <alignment horizontal="right"/>
    </xf>
    <xf numFmtId="0" fontId="188" fillId="4" borderId="46" xfId="0" applyFont="1" applyFill="1" applyBorder="1" applyAlignment="1">
      <alignment horizontal="left"/>
    </xf>
    <xf numFmtId="0" fontId="188" fillId="4" borderId="57" xfId="0" applyFont="1" applyFill="1" applyBorder="1" applyAlignment="1">
      <alignment horizontal="right"/>
    </xf>
    <xf numFmtId="0" fontId="188" fillId="4" borderId="40" xfId="0" applyFont="1" applyFill="1" applyBorder="1" applyAlignment="1">
      <alignment horizontal="right"/>
    </xf>
    <xf numFmtId="0" fontId="69" fillId="9" borderId="139" xfId="0" applyFont="1" applyFill="1" applyBorder="1"/>
    <xf numFmtId="167" fontId="81" fillId="9" borderId="140" xfId="0" applyNumberFormat="1" applyFont="1" applyFill="1" applyBorder="1" applyAlignment="1">
      <alignment horizontal="right"/>
    </xf>
    <xf numFmtId="167" fontId="83" fillId="9" borderId="143" xfId="0" applyNumberFormat="1" applyFont="1" applyFill="1" applyBorder="1" applyAlignment="1">
      <alignment horizontal="right"/>
    </xf>
    <xf numFmtId="167" fontId="83" fillId="9" borderId="140" xfId="0" applyNumberFormat="1" applyFont="1" applyFill="1" applyBorder="1" applyAlignment="1">
      <alignment horizontal="right"/>
    </xf>
    <xf numFmtId="167" fontId="83" fillId="9" borderId="141" xfId="0" applyNumberFormat="1" applyFont="1" applyFill="1" applyBorder="1" applyAlignment="1">
      <alignment horizontal="right"/>
    </xf>
    <xf numFmtId="0" fontId="35" fillId="9" borderId="140" xfId="0" applyFont="1" applyFill="1" applyBorder="1" applyAlignment="1">
      <alignment horizontal="left"/>
    </xf>
    <xf numFmtId="0" fontId="35" fillId="9" borderId="140" xfId="0" applyFont="1" applyFill="1" applyBorder="1"/>
    <xf numFmtId="0" fontId="79" fillId="9" borderId="140" xfId="0" applyFont="1" applyFill="1" applyBorder="1"/>
    <xf numFmtId="0" fontId="86" fillId="9" borderId="0" xfId="0" applyFont="1" applyFill="1"/>
    <xf numFmtId="167" fontId="83" fillId="9" borderId="30" xfId="0" applyNumberFormat="1" applyFont="1" applyFill="1" applyBorder="1" applyAlignment="1">
      <alignment horizontal="right"/>
    </xf>
    <xf numFmtId="167" fontId="81" fillId="9" borderId="0" xfId="0" applyNumberFormat="1" applyFont="1" applyFill="1" applyAlignment="1">
      <alignment horizontal="left" vertical="center"/>
    </xf>
    <xf numFmtId="0" fontId="50" fillId="9" borderId="31" xfId="0" applyFont="1" applyFill="1" applyBorder="1"/>
    <xf numFmtId="0" fontId="50" fillId="9" borderId="0" xfId="0" applyFont="1" applyFill="1" applyAlignment="1">
      <alignment vertical="center"/>
    </xf>
    <xf numFmtId="0" fontId="103" fillId="9" borderId="113" xfId="0" applyFont="1" applyFill="1" applyBorder="1" applyAlignment="1">
      <alignment horizontal="center" vertical="center"/>
    </xf>
    <xf numFmtId="167" fontId="81" fillId="9" borderId="0" xfId="0" applyNumberFormat="1" applyFont="1" applyFill="1" applyAlignment="1">
      <alignment horizontal="right" vertical="center"/>
    </xf>
    <xf numFmtId="0" fontId="35" fillId="9" borderId="0" xfId="0" applyFont="1" applyFill="1" applyAlignment="1">
      <alignment vertical="center"/>
    </xf>
    <xf numFmtId="0" fontId="103" fillId="9" borderId="113" xfId="0" applyFont="1" applyFill="1" applyBorder="1" applyAlignment="1">
      <alignment vertical="center" wrapText="1"/>
    </xf>
    <xf numFmtId="0" fontId="50" fillId="4" borderId="14" xfId="0" applyFont="1" applyFill="1" applyBorder="1" applyAlignment="1">
      <alignment vertical="center" wrapText="1"/>
    </xf>
    <xf numFmtId="0" fontId="50" fillId="4" borderId="0" xfId="0" applyFont="1" applyFill="1" applyAlignment="1">
      <alignment vertical="center" wrapText="1"/>
    </xf>
    <xf numFmtId="167" fontId="83" fillId="10" borderId="30" xfId="0" applyNumberFormat="1" applyFont="1" applyFill="1" applyBorder="1" applyAlignment="1">
      <alignment horizontal="right"/>
    </xf>
    <xf numFmtId="0" fontId="86" fillId="10" borderId="0" xfId="0" applyFont="1" applyFill="1"/>
    <xf numFmtId="0" fontId="26" fillId="2" borderId="31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30" xfId="0" applyFont="1" applyFill="1" applyBorder="1" applyAlignment="1">
      <alignment horizontal="center"/>
    </xf>
    <xf numFmtId="0" fontId="26" fillId="2" borderId="84" xfId="0" applyFont="1" applyFill="1" applyBorder="1" applyAlignment="1">
      <alignment horizontal="center"/>
    </xf>
    <xf numFmtId="0" fontId="26" fillId="2" borderId="83" xfId="0" applyFont="1" applyFill="1" applyBorder="1" applyAlignment="1">
      <alignment horizontal="center"/>
    </xf>
    <xf numFmtId="9" fontId="94" fillId="2" borderId="83" xfId="0" applyNumberFormat="1" applyFont="1" applyFill="1" applyBorder="1" applyAlignment="1">
      <alignment horizontal="right"/>
    </xf>
    <xf numFmtId="9" fontId="94" fillId="2" borderId="85" xfId="0" applyNumberFormat="1" applyFont="1" applyFill="1" applyBorder="1" applyAlignment="1">
      <alignment horizontal="right"/>
    </xf>
    <xf numFmtId="0" fontId="43" fillId="2" borderId="0" xfId="0" applyFont="1" applyFill="1" applyAlignment="1">
      <alignment horizontal="center" vertical="center"/>
    </xf>
    <xf numFmtId="0" fontId="31" fillId="2" borderId="31" xfId="0" applyFont="1" applyFill="1" applyBorder="1" applyAlignment="1">
      <alignment horizontal="right"/>
    </xf>
    <xf numFmtId="0" fontId="31" fillId="2" borderId="0" xfId="0" applyFont="1" applyFill="1" applyAlignment="1">
      <alignment horizontal="right"/>
    </xf>
    <xf numFmtId="0" fontId="54" fillId="2" borderId="0" xfId="1" applyFont="1" applyFill="1" applyBorder="1" applyAlignment="1" applyProtection="1">
      <alignment horizontal="left" vertical="center" readingOrder="1"/>
    </xf>
    <xf numFmtId="0" fontId="54" fillId="2" borderId="0" xfId="1" applyFont="1" applyFill="1" applyBorder="1" applyAlignment="1" applyProtection="1">
      <alignment horizontal="right" vertical="center" wrapText="1" readingOrder="1"/>
    </xf>
    <xf numFmtId="0" fontId="54" fillId="2" borderId="30" xfId="1" applyFont="1" applyFill="1" applyBorder="1" applyAlignment="1" applyProtection="1">
      <alignment horizontal="right" vertical="center" wrapText="1" readingOrder="1"/>
    </xf>
    <xf numFmtId="0" fontId="28" fillId="2" borderId="0" xfId="0" applyFont="1" applyFill="1" applyAlignment="1">
      <alignment horizontal="center" vertical="top" wrapText="1"/>
    </xf>
    <xf numFmtId="0" fontId="34" fillId="2" borderId="0" xfId="0" applyFont="1" applyFill="1" applyAlignment="1">
      <alignment horizontal="left"/>
    </xf>
    <xf numFmtId="14" fontId="56" fillId="2" borderId="0" xfId="1" applyNumberFormat="1" applyFont="1" applyFill="1" applyBorder="1" applyAlignment="1" applyProtection="1">
      <alignment horizontal="right" vertical="center" wrapText="1" readingOrder="1"/>
    </xf>
    <xf numFmtId="0" fontId="56" fillId="2" borderId="30" xfId="1" applyFont="1" applyFill="1" applyBorder="1" applyAlignment="1" applyProtection="1">
      <alignment horizontal="right" vertical="center" wrapText="1" readingOrder="1"/>
    </xf>
    <xf numFmtId="0" fontId="32" fillId="2" borderId="34" xfId="0" applyFont="1" applyFill="1" applyBorder="1" applyAlignment="1">
      <alignment horizontal="right"/>
    </xf>
    <xf numFmtId="0" fontId="32" fillId="2" borderId="29" xfId="0" applyFont="1" applyFill="1" applyBorder="1" applyAlignment="1">
      <alignment horizontal="right"/>
    </xf>
    <xf numFmtId="0" fontId="45" fillId="2" borderId="0" xfId="0" applyFont="1" applyFill="1" applyAlignment="1">
      <alignment horizontal="right" vertical="center" indent="1" readingOrder="1"/>
    </xf>
    <xf numFmtId="14" fontId="32" fillId="2" borderId="31" xfId="0" applyNumberFormat="1" applyFont="1" applyFill="1" applyBorder="1" applyAlignment="1">
      <alignment horizontal="right"/>
    </xf>
    <xf numFmtId="14" fontId="32" fillId="2" borderId="0" xfId="0" applyNumberFormat="1" applyFont="1" applyFill="1" applyAlignment="1">
      <alignment horizontal="right"/>
    </xf>
    <xf numFmtId="0" fontId="51" fillId="2" borderId="0" xfId="1" applyFont="1" applyFill="1" applyBorder="1" applyAlignment="1" applyProtection="1">
      <alignment horizontal="right" vertical="center" wrapText="1" readingOrder="1"/>
    </xf>
    <xf numFmtId="0" fontId="51" fillId="2" borderId="30" xfId="1" applyFont="1" applyFill="1" applyBorder="1" applyAlignment="1" applyProtection="1">
      <alignment horizontal="right" vertical="center" wrapText="1" readingOrder="1"/>
    </xf>
    <xf numFmtId="14" fontId="141" fillId="2" borderId="29" xfId="1" applyNumberFormat="1" applyFont="1" applyFill="1" applyBorder="1" applyAlignment="1" applyProtection="1">
      <alignment horizontal="right" vertical="top" wrapText="1" readingOrder="1"/>
    </xf>
    <xf numFmtId="0" fontId="141" fillId="2" borderId="33" xfId="1" applyFont="1" applyFill="1" applyBorder="1" applyAlignment="1" applyProtection="1">
      <alignment horizontal="right" vertical="top" wrapText="1" readingOrder="1"/>
    </xf>
    <xf numFmtId="14" fontId="65" fillId="2" borderId="64" xfId="0" applyNumberFormat="1" applyFont="1" applyFill="1" applyBorder="1" applyAlignment="1">
      <alignment horizontal="center" vertical="center"/>
    </xf>
    <xf numFmtId="14" fontId="65" fillId="2" borderId="65" xfId="0" applyNumberFormat="1" applyFont="1" applyFill="1" applyBorder="1" applyAlignment="1">
      <alignment horizontal="center" vertical="center"/>
    </xf>
    <xf numFmtId="14" fontId="65" fillId="2" borderId="66" xfId="0" applyNumberFormat="1" applyFont="1" applyFill="1" applyBorder="1" applyAlignment="1">
      <alignment horizontal="center" vertical="center"/>
    </xf>
    <xf numFmtId="14" fontId="26" fillId="2" borderId="32" xfId="0" applyNumberFormat="1" applyFont="1" applyFill="1" applyBorder="1" applyAlignment="1">
      <alignment horizontal="center" vertical="center"/>
    </xf>
    <xf numFmtId="14" fontId="26" fillId="2" borderId="28" xfId="0" applyNumberFormat="1" applyFont="1" applyFill="1" applyBorder="1" applyAlignment="1">
      <alignment horizontal="center" vertical="center"/>
    </xf>
    <xf numFmtId="14" fontId="26" fillId="2" borderId="35" xfId="0" applyNumberFormat="1" applyFont="1" applyFill="1" applyBorder="1" applyAlignment="1">
      <alignment horizontal="center" vertical="center"/>
    </xf>
    <xf numFmtId="14" fontId="26" fillId="2" borderId="25" xfId="0" applyNumberFormat="1" applyFont="1" applyFill="1" applyBorder="1" applyAlignment="1">
      <alignment horizontal="center" vertical="center"/>
    </xf>
    <xf numFmtId="14" fontId="26" fillId="2" borderId="26" xfId="0" applyNumberFormat="1" applyFont="1" applyFill="1" applyBorder="1" applyAlignment="1">
      <alignment horizontal="center" vertical="center"/>
    </xf>
    <xf numFmtId="14" fontId="26" fillId="2" borderId="27" xfId="0" applyNumberFormat="1" applyFont="1" applyFill="1" applyBorder="1" applyAlignment="1">
      <alignment horizontal="center" vertical="center"/>
    </xf>
    <xf numFmtId="0" fontId="65" fillId="2" borderId="65" xfId="0" applyFont="1" applyFill="1" applyBorder="1" applyAlignment="1">
      <alignment horizontal="center"/>
    </xf>
    <xf numFmtId="0" fontId="65" fillId="2" borderId="67" xfId="0" applyFont="1" applyFill="1" applyBorder="1" applyAlignment="1">
      <alignment horizontal="center"/>
    </xf>
    <xf numFmtId="0" fontId="65" fillId="2" borderId="68" xfId="0" applyFont="1" applyFill="1" applyBorder="1" applyAlignment="1">
      <alignment horizontal="center"/>
    </xf>
    <xf numFmtId="0" fontId="65" fillId="2" borderId="36" xfId="0" applyFont="1" applyFill="1" applyBorder="1" applyAlignment="1">
      <alignment horizontal="center"/>
    </xf>
    <xf numFmtId="0" fontId="65" fillId="2" borderId="37" xfId="0" applyFont="1" applyFill="1" applyBorder="1" applyAlignment="1">
      <alignment horizontal="center"/>
    </xf>
    <xf numFmtId="0" fontId="65" fillId="2" borderId="38" xfId="0" applyFont="1" applyFill="1" applyBorder="1" applyAlignment="1">
      <alignment horizontal="center"/>
    </xf>
    <xf numFmtId="0" fontId="65" fillId="2" borderId="39" xfId="0" applyFont="1" applyFill="1" applyBorder="1" applyAlignment="1">
      <alignment horizontal="center"/>
    </xf>
    <xf numFmtId="14" fontId="26" fillId="2" borderId="14" xfId="0" applyNumberFormat="1" applyFont="1" applyFill="1" applyBorder="1" applyAlignment="1">
      <alignment horizontal="center" vertical="center"/>
    </xf>
    <xf numFmtId="14" fontId="26" fillId="2" borderId="0" xfId="0" applyNumberFormat="1" applyFont="1" applyFill="1" applyAlignment="1">
      <alignment horizontal="center" vertical="center"/>
    </xf>
    <xf numFmtId="14" fontId="26" fillId="2" borderId="30" xfId="0" applyNumberFormat="1" applyFont="1" applyFill="1" applyBorder="1" applyAlignment="1">
      <alignment horizontal="center" vertical="center"/>
    </xf>
    <xf numFmtId="0" fontId="65" fillId="2" borderId="36" xfId="0" applyFont="1" applyFill="1" applyBorder="1" applyAlignment="1">
      <alignment horizontal="center" vertical="center"/>
    </xf>
    <xf numFmtId="0" fontId="65" fillId="2" borderId="37" xfId="0" applyFont="1" applyFill="1" applyBorder="1" applyAlignment="1">
      <alignment horizontal="center" vertical="center"/>
    </xf>
    <xf numFmtId="14" fontId="26" fillId="2" borderId="45" xfId="0" applyNumberFormat="1" applyFont="1" applyFill="1" applyBorder="1" applyAlignment="1">
      <alignment horizontal="center" vertical="center"/>
    </xf>
    <xf numFmtId="14" fontId="26" fillId="2" borderId="40" xfId="0" applyNumberFormat="1" applyFont="1" applyFill="1" applyBorder="1" applyAlignment="1">
      <alignment horizontal="center" vertical="center"/>
    </xf>
    <xf numFmtId="14" fontId="26" fillId="2" borderId="41" xfId="0" applyNumberFormat="1" applyFont="1" applyFill="1" applyBorder="1" applyAlignment="1">
      <alignment horizontal="center" vertical="center"/>
    </xf>
    <xf numFmtId="0" fontId="65" fillId="2" borderId="39" xfId="0" applyFont="1" applyFill="1" applyBorder="1" applyAlignment="1">
      <alignment horizontal="center" vertical="center"/>
    </xf>
    <xf numFmtId="0" fontId="65" fillId="2" borderId="38" xfId="0" applyFont="1" applyFill="1" applyBorder="1" applyAlignment="1">
      <alignment horizontal="center" vertical="center"/>
    </xf>
    <xf numFmtId="14" fontId="26" fillId="2" borderId="69" xfId="0" applyNumberFormat="1" applyFont="1" applyFill="1" applyBorder="1" applyAlignment="1">
      <alignment horizontal="center" vertical="center"/>
    </xf>
    <xf numFmtId="14" fontId="141" fillId="2" borderId="29" xfId="1" applyNumberFormat="1" applyFont="1" applyFill="1" applyBorder="1" applyAlignment="1" applyProtection="1">
      <alignment horizontal="right" vertical="center" wrapText="1" readingOrder="1"/>
    </xf>
    <xf numFmtId="0" fontId="141" fillId="2" borderId="33" xfId="1" applyFont="1" applyFill="1" applyBorder="1" applyAlignment="1" applyProtection="1">
      <alignment horizontal="right" vertical="center" wrapText="1" readingOrder="1"/>
    </xf>
    <xf numFmtId="0" fontId="25" fillId="2" borderId="36" xfId="0" applyFont="1" applyFill="1" applyBorder="1" applyAlignment="1">
      <alignment horizontal="center"/>
    </xf>
    <xf numFmtId="0" fontId="25" fillId="2" borderId="37" xfId="0" applyFont="1" applyFill="1" applyBorder="1" applyAlignment="1">
      <alignment horizontal="center"/>
    </xf>
    <xf numFmtId="0" fontId="25" fillId="2" borderId="38" xfId="0" applyFont="1" applyFill="1" applyBorder="1" applyAlignment="1">
      <alignment horizontal="center"/>
    </xf>
    <xf numFmtId="14" fontId="65" fillId="2" borderId="36" xfId="0" applyNumberFormat="1" applyFont="1" applyFill="1" applyBorder="1" applyAlignment="1">
      <alignment horizontal="center" vertical="center"/>
    </xf>
    <xf numFmtId="14" fontId="65" fillId="2" borderId="37" xfId="0" applyNumberFormat="1" applyFont="1" applyFill="1" applyBorder="1" applyAlignment="1">
      <alignment horizontal="center" vertical="center"/>
    </xf>
    <xf numFmtId="14" fontId="65" fillId="2" borderId="38" xfId="0" applyNumberFormat="1" applyFont="1" applyFill="1" applyBorder="1" applyAlignment="1">
      <alignment horizontal="center" vertical="center"/>
    </xf>
    <xf numFmtId="14" fontId="26" fillId="2" borderId="16" xfId="0" applyNumberFormat="1" applyFont="1" applyFill="1" applyBorder="1" applyAlignment="1">
      <alignment horizontal="center" vertical="center"/>
    </xf>
    <xf numFmtId="14" fontId="26" fillId="2" borderId="17" xfId="0" applyNumberFormat="1" applyFont="1" applyFill="1" applyBorder="1" applyAlignment="1">
      <alignment horizontal="center" vertical="center"/>
    </xf>
    <xf numFmtId="14" fontId="26" fillId="2" borderId="18" xfId="0" applyNumberFormat="1" applyFont="1" applyFill="1" applyBorder="1" applyAlignment="1">
      <alignment horizontal="center" vertical="center"/>
    </xf>
    <xf numFmtId="14" fontId="26" fillId="2" borderId="36" xfId="0" applyNumberFormat="1" applyFont="1" applyFill="1" applyBorder="1" applyAlignment="1">
      <alignment horizontal="center" vertical="center"/>
    </xf>
    <xf numFmtId="14" fontId="26" fillId="2" borderId="37" xfId="0" applyNumberFormat="1" applyFont="1" applyFill="1" applyBorder="1" applyAlignment="1">
      <alignment horizontal="center" vertical="center"/>
    </xf>
    <xf numFmtId="14" fontId="26" fillId="2" borderId="38" xfId="0" applyNumberFormat="1" applyFont="1" applyFill="1" applyBorder="1" applyAlignment="1">
      <alignment horizontal="center" vertical="center"/>
    </xf>
    <xf numFmtId="0" fontId="66" fillId="2" borderId="45" xfId="0" applyFont="1" applyFill="1" applyBorder="1" applyAlignment="1">
      <alignment horizontal="center" vertical="center" wrapText="1"/>
    </xf>
    <xf numFmtId="0" fontId="66" fillId="2" borderId="40" xfId="0" applyFont="1" applyFill="1" applyBorder="1" applyAlignment="1">
      <alignment horizontal="center" vertical="center" wrapText="1"/>
    </xf>
    <xf numFmtId="0" fontId="66" fillId="2" borderId="48" xfId="0" applyFont="1" applyFill="1" applyBorder="1" applyAlignment="1">
      <alignment horizontal="center" vertical="center" wrapText="1"/>
    </xf>
    <xf numFmtId="0" fontId="66" fillId="2" borderId="0" xfId="0" applyFont="1" applyFill="1" applyAlignment="1">
      <alignment horizontal="center" vertical="center" wrapText="1"/>
    </xf>
    <xf numFmtId="0" fontId="66" fillId="2" borderId="50" xfId="0" applyFont="1" applyFill="1" applyBorder="1" applyAlignment="1">
      <alignment horizontal="center" vertical="center" wrapText="1"/>
    </xf>
    <xf numFmtId="0" fontId="66" fillId="2" borderId="42" xfId="0" applyFont="1" applyFill="1" applyBorder="1" applyAlignment="1">
      <alignment horizontal="center" vertical="center" wrapText="1"/>
    </xf>
    <xf numFmtId="0" fontId="66" fillId="2" borderId="47" xfId="0" applyFont="1" applyFill="1" applyBorder="1" applyAlignment="1">
      <alignment horizontal="center" vertical="center" wrapText="1"/>
    </xf>
    <xf numFmtId="0" fontId="66" fillId="2" borderId="49" xfId="0" applyFont="1" applyFill="1" applyBorder="1" applyAlignment="1">
      <alignment horizontal="center" vertical="center" wrapText="1"/>
    </xf>
    <xf numFmtId="0" fontId="66" fillId="2" borderId="52" xfId="0" applyFont="1" applyFill="1" applyBorder="1" applyAlignment="1">
      <alignment horizontal="center" vertical="center" wrapText="1"/>
    </xf>
    <xf numFmtId="0" fontId="66" fillId="2" borderId="40" xfId="0" applyFont="1" applyFill="1" applyBorder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6" fillId="2" borderId="42" xfId="0" applyFont="1" applyFill="1" applyBorder="1" applyAlignment="1">
      <alignment horizontal="center" vertical="center"/>
    </xf>
    <xf numFmtId="0" fontId="65" fillId="2" borderId="45" xfId="0" applyFont="1" applyFill="1" applyBorder="1" applyAlignment="1">
      <alignment horizontal="center" vertical="center"/>
    </xf>
    <xf numFmtId="0" fontId="65" fillId="2" borderId="40" xfId="0" applyFont="1" applyFill="1" applyBorder="1" applyAlignment="1">
      <alignment horizontal="center" vertical="center"/>
    </xf>
    <xf numFmtId="0" fontId="65" fillId="2" borderId="47" xfId="0" applyFont="1" applyFill="1" applyBorder="1" applyAlignment="1">
      <alignment horizontal="center" vertical="center"/>
    </xf>
    <xf numFmtId="0" fontId="65" fillId="2" borderId="48" xfId="0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/>
    </xf>
    <xf numFmtId="0" fontId="65" fillId="2" borderId="49" xfId="0" applyFont="1" applyFill="1" applyBorder="1" applyAlignment="1">
      <alignment horizontal="center" vertical="center"/>
    </xf>
    <xf numFmtId="0" fontId="65" fillId="2" borderId="50" xfId="0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horizontal="center" vertical="center"/>
    </xf>
    <xf numFmtId="0" fontId="65" fillId="2" borderId="52" xfId="0" applyFont="1" applyFill="1" applyBorder="1" applyAlignment="1">
      <alignment horizontal="center" vertical="center"/>
    </xf>
    <xf numFmtId="0" fontId="65" fillId="2" borderId="40" xfId="0" applyFont="1" applyFill="1" applyBorder="1" applyAlignment="1">
      <alignment horizontal="center" vertical="center" wrapText="1"/>
    </xf>
    <xf numFmtId="0" fontId="65" fillId="2" borderId="47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vertical="center" wrapText="1"/>
    </xf>
    <xf numFmtId="0" fontId="65" fillId="2" borderId="49" xfId="0" applyFont="1" applyFill="1" applyBorder="1" applyAlignment="1">
      <alignment horizontal="center" vertical="center" wrapText="1"/>
    </xf>
    <xf numFmtId="0" fontId="65" fillId="2" borderId="42" xfId="0" applyFont="1" applyFill="1" applyBorder="1" applyAlignment="1">
      <alignment horizontal="center" vertical="center" wrapText="1"/>
    </xf>
    <xf numFmtId="0" fontId="65" fillId="2" borderId="52" xfId="0" applyFont="1" applyFill="1" applyBorder="1" applyAlignment="1">
      <alignment horizontal="center" vertical="center" wrapText="1"/>
    </xf>
    <xf numFmtId="14" fontId="26" fillId="2" borderId="72" xfId="0" applyNumberFormat="1" applyFont="1" applyFill="1" applyBorder="1" applyAlignment="1">
      <alignment horizontal="center" vertical="center"/>
    </xf>
    <xf numFmtId="0" fontId="65" fillId="2" borderId="45" xfId="0" applyFont="1" applyFill="1" applyBorder="1" applyAlignment="1">
      <alignment horizontal="center" vertical="center" wrapText="1"/>
    </xf>
    <xf numFmtId="0" fontId="65" fillId="2" borderId="48" xfId="0" applyFont="1" applyFill="1" applyBorder="1" applyAlignment="1">
      <alignment horizontal="center" vertical="center" wrapText="1"/>
    </xf>
    <xf numFmtId="0" fontId="65" fillId="2" borderId="50" xfId="0" applyFont="1" applyFill="1" applyBorder="1" applyAlignment="1">
      <alignment horizontal="center" vertical="center" wrapText="1"/>
    </xf>
    <xf numFmtId="14" fontId="33" fillId="2" borderId="32" xfId="0" applyNumberFormat="1" applyFont="1" applyFill="1" applyBorder="1" applyAlignment="1">
      <alignment horizontal="center" vertical="center"/>
    </xf>
    <xf numFmtId="14" fontId="33" fillId="2" borderId="28" xfId="0" applyNumberFormat="1" applyFont="1" applyFill="1" applyBorder="1" applyAlignment="1">
      <alignment horizontal="center" vertical="center"/>
    </xf>
    <xf numFmtId="14" fontId="33" fillId="2" borderId="35" xfId="0" applyNumberFormat="1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/>
    </xf>
    <xf numFmtId="0" fontId="34" fillId="2" borderId="37" xfId="0" applyFont="1" applyFill="1" applyBorder="1" applyAlignment="1">
      <alignment horizontal="center"/>
    </xf>
    <xf numFmtId="0" fontId="34" fillId="2" borderId="38" xfId="0" applyFont="1" applyFill="1" applyBorder="1" applyAlignment="1">
      <alignment horizontal="center"/>
    </xf>
    <xf numFmtId="14" fontId="141" fillId="2" borderId="29" xfId="1" applyNumberFormat="1" applyFont="1" applyFill="1" applyBorder="1" applyAlignment="1" applyProtection="1">
      <alignment horizontal="right" wrapText="1" readingOrder="1"/>
    </xf>
    <xf numFmtId="0" fontId="141" fillId="2" borderId="33" xfId="1" applyFont="1" applyFill="1" applyBorder="1" applyAlignment="1" applyProtection="1">
      <alignment horizontal="right" wrapText="1" readingOrder="1"/>
    </xf>
    <xf numFmtId="0" fontId="34" fillId="2" borderId="36" xfId="0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/>
    </xf>
    <xf numFmtId="0" fontId="65" fillId="2" borderId="45" xfId="0" applyFont="1" applyFill="1" applyBorder="1" applyAlignment="1">
      <alignment horizontal="center"/>
    </xf>
    <xf numFmtId="0" fontId="65" fillId="2" borderId="40" xfId="0" applyFont="1" applyFill="1" applyBorder="1" applyAlignment="1">
      <alignment horizontal="center"/>
    </xf>
    <xf numFmtId="0" fontId="65" fillId="2" borderId="47" xfId="0" applyFont="1" applyFill="1" applyBorder="1" applyAlignment="1">
      <alignment horizontal="center"/>
    </xf>
    <xf numFmtId="0" fontId="65" fillId="2" borderId="0" xfId="0" applyFont="1" applyFill="1" applyAlignment="1">
      <alignment horizontal="left"/>
    </xf>
    <xf numFmtId="0" fontId="66" fillId="2" borderId="45" xfId="0" applyFont="1" applyFill="1" applyBorder="1" applyAlignment="1">
      <alignment horizontal="center" vertical="center"/>
    </xf>
    <xf numFmtId="0" fontId="66" fillId="2" borderId="47" xfId="0" applyFont="1" applyFill="1" applyBorder="1" applyAlignment="1">
      <alignment horizontal="center" vertical="center"/>
    </xf>
    <xf numFmtId="0" fontId="66" fillId="2" borderId="48" xfId="0" applyFont="1" applyFill="1" applyBorder="1" applyAlignment="1">
      <alignment horizontal="center" vertical="center"/>
    </xf>
    <xf numFmtId="0" fontId="66" fillId="2" borderId="49" xfId="0" applyFont="1" applyFill="1" applyBorder="1" applyAlignment="1">
      <alignment horizontal="center" vertical="center"/>
    </xf>
    <xf numFmtId="0" fontId="66" fillId="2" borderId="50" xfId="0" applyFont="1" applyFill="1" applyBorder="1" applyAlignment="1">
      <alignment horizontal="center" vertical="center"/>
    </xf>
    <xf numFmtId="0" fontId="66" fillId="2" borderId="52" xfId="0" applyFont="1" applyFill="1" applyBorder="1" applyAlignment="1">
      <alignment horizontal="center" vertical="center"/>
    </xf>
    <xf numFmtId="0" fontId="38" fillId="4" borderId="14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 wrapText="1"/>
    </xf>
    <xf numFmtId="0" fontId="38" fillId="4" borderId="30" xfId="0" applyFont="1" applyFill="1" applyBorder="1" applyAlignment="1">
      <alignment horizontal="center" vertical="center" wrapText="1"/>
    </xf>
    <xf numFmtId="167" fontId="32" fillId="2" borderId="31" xfId="0" applyNumberFormat="1" applyFont="1" applyFill="1" applyBorder="1" applyAlignment="1">
      <alignment horizontal="center" vertical="center" wrapText="1"/>
    </xf>
    <xf numFmtId="167" fontId="32" fillId="2" borderId="0" xfId="0" applyNumberFormat="1" applyFont="1" applyFill="1" applyAlignment="1">
      <alignment horizontal="center" vertical="center" wrapText="1"/>
    </xf>
    <xf numFmtId="167" fontId="32" fillId="2" borderId="44" xfId="0" applyNumberFormat="1" applyFont="1" applyFill="1" applyBorder="1" applyAlignment="1">
      <alignment horizontal="center" vertical="center" wrapText="1"/>
    </xf>
    <xf numFmtId="167" fontId="32" fillId="2" borderId="42" xfId="0" applyNumberFormat="1" applyFont="1" applyFill="1" applyBorder="1" applyAlignment="1">
      <alignment horizontal="center" vertical="center" wrapText="1"/>
    </xf>
    <xf numFmtId="9" fontId="108" fillId="2" borderId="17" xfId="0" applyNumberFormat="1" applyFont="1" applyFill="1" applyBorder="1" applyAlignment="1">
      <alignment horizontal="left"/>
    </xf>
    <xf numFmtId="9" fontId="108" fillId="2" borderId="17" xfId="0" applyNumberFormat="1" applyFont="1" applyFill="1" applyBorder="1" applyAlignment="1">
      <alignment horizontal="right"/>
    </xf>
    <xf numFmtId="9" fontId="108" fillId="2" borderId="18" xfId="0" applyNumberFormat="1" applyFont="1" applyFill="1" applyBorder="1" applyAlignment="1">
      <alignment horizontal="right"/>
    </xf>
    <xf numFmtId="0" fontId="43" fillId="2" borderId="10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right"/>
    </xf>
    <xf numFmtId="0" fontId="9" fillId="2" borderId="14" xfId="1" applyFill="1" applyBorder="1" applyAlignment="1" applyProtection="1">
      <alignment horizontal="center" vertical="center"/>
    </xf>
    <xf numFmtId="0" fontId="9" fillId="2" borderId="0" xfId="1" applyFill="1" applyBorder="1" applyAlignment="1" applyProtection="1">
      <alignment horizontal="center" vertical="center"/>
    </xf>
    <xf numFmtId="0" fontId="32" fillId="2" borderId="11" xfId="0" applyFont="1" applyFill="1" applyBorder="1" applyAlignment="1">
      <alignment horizontal="right"/>
    </xf>
    <xf numFmtId="0" fontId="32" fillId="2" borderId="12" xfId="0" applyFont="1" applyFill="1" applyBorder="1" applyAlignment="1">
      <alignment horizontal="right"/>
    </xf>
    <xf numFmtId="14" fontId="32" fillId="2" borderId="14" xfId="0" applyNumberFormat="1" applyFont="1" applyFill="1" applyBorder="1" applyAlignment="1">
      <alignment horizontal="right"/>
    </xf>
    <xf numFmtId="0" fontId="51" fillId="2" borderId="15" xfId="1" applyFont="1" applyFill="1" applyBorder="1" applyAlignment="1" applyProtection="1">
      <alignment horizontal="right" vertical="center" wrapText="1" readingOrder="1"/>
    </xf>
    <xf numFmtId="0" fontId="31" fillId="2" borderId="14" xfId="0" applyFont="1" applyFill="1" applyBorder="1" applyAlignment="1">
      <alignment horizontal="right"/>
    </xf>
    <xf numFmtId="0" fontId="54" fillId="2" borderId="15" xfId="1" applyFont="1" applyFill="1" applyBorder="1" applyAlignment="1" applyProtection="1">
      <alignment horizontal="right" vertical="center" wrapText="1" readingOrder="1"/>
    </xf>
    <xf numFmtId="0" fontId="27" fillId="2" borderId="0" xfId="1" applyFont="1" applyFill="1" applyBorder="1" applyAlignment="1" applyProtection="1">
      <alignment horizontal="left" vertical="top" wrapText="1" readingOrder="1"/>
    </xf>
    <xf numFmtId="14" fontId="56" fillId="2" borderId="15" xfId="1" applyNumberFormat="1" applyFont="1" applyFill="1" applyBorder="1" applyAlignment="1" applyProtection="1">
      <alignment horizontal="right" vertical="center" wrapText="1" readingOrder="1"/>
    </xf>
    <xf numFmtId="0" fontId="25" fillId="2" borderId="0" xfId="0" applyFont="1" applyFill="1" applyAlignment="1">
      <alignment horizontal="left"/>
    </xf>
    <xf numFmtId="0" fontId="25" fillId="2" borderId="15" xfId="0" applyFont="1" applyFill="1" applyBorder="1" applyAlignment="1">
      <alignment horizontal="left"/>
    </xf>
    <xf numFmtId="0" fontId="25" fillId="2" borderId="0" xfId="0" applyFont="1" applyFill="1" applyAlignment="1">
      <alignment horizontal="center"/>
    </xf>
    <xf numFmtId="14" fontId="141" fillId="2" borderId="0" xfId="1" applyNumberFormat="1" applyFont="1" applyFill="1" applyBorder="1" applyAlignment="1" applyProtection="1">
      <alignment horizontal="right" vertical="center" wrapText="1" readingOrder="1"/>
    </xf>
    <xf numFmtId="0" fontId="141" fillId="2" borderId="15" xfId="1" applyFont="1" applyFill="1" applyBorder="1" applyAlignment="1" applyProtection="1">
      <alignment horizontal="right" vertical="center" wrapText="1" readingOrder="1"/>
    </xf>
    <xf numFmtId="14" fontId="90" fillId="2" borderId="36" xfId="0" applyNumberFormat="1" applyFont="1" applyFill="1" applyBorder="1" applyAlignment="1">
      <alignment horizontal="center" vertical="center"/>
    </xf>
    <xf numFmtId="14" fontId="90" fillId="2" borderId="37" xfId="0" applyNumberFormat="1" applyFont="1" applyFill="1" applyBorder="1" applyAlignment="1">
      <alignment horizontal="center" vertical="center"/>
    </xf>
    <xf numFmtId="14" fontId="90" fillId="2" borderId="39" xfId="0" applyNumberFormat="1" applyFont="1" applyFill="1" applyBorder="1" applyAlignment="1">
      <alignment horizontal="center" vertical="center"/>
    </xf>
    <xf numFmtId="14" fontId="90" fillId="2" borderId="167" xfId="0" applyNumberFormat="1" applyFont="1" applyFill="1" applyBorder="1" applyAlignment="1">
      <alignment horizontal="center" vertical="center"/>
    </xf>
    <xf numFmtId="14" fontId="90" fillId="2" borderId="168" xfId="0" applyNumberFormat="1" applyFont="1" applyFill="1" applyBorder="1" applyAlignment="1">
      <alignment horizontal="center" vertical="center"/>
    </xf>
    <xf numFmtId="14" fontId="90" fillId="2" borderId="169" xfId="0" applyNumberFormat="1" applyFont="1" applyFill="1" applyBorder="1" applyAlignment="1">
      <alignment horizontal="center" vertical="center"/>
    </xf>
    <xf numFmtId="14" fontId="137" fillId="2" borderId="0" xfId="1" applyNumberFormat="1" applyFont="1" applyFill="1" applyBorder="1" applyAlignment="1" applyProtection="1">
      <alignment horizontal="right" vertical="center" wrapText="1" readingOrder="1"/>
    </xf>
    <xf numFmtId="0" fontId="129" fillId="2" borderId="17" xfId="0" applyFont="1" applyFill="1" applyBorder="1" applyAlignment="1">
      <alignment horizontal="center"/>
    </xf>
    <xf numFmtId="9" fontId="128" fillId="2" borderId="0" xfId="0" applyNumberFormat="1" applyFont="1" applyFill="1" applyAlignment="1">
      <alignment horizontal="center"/>
    </xf>
    <xf numFmtId="0" fontId="117" fillId="0" borderId="14" xfId="0" applyFont="1" applyBorder="1" applyAlignment="1">
      <alignment horizontal="center"/>
    </xf>
    <xf numFmtId="0" fontId="117" fillId="0" borderId="0" xfId="0" applyFont="1" applyAlignment="1">
      <alignment horizontal="center"/>
    </xf>
    <xf numFmtId="14" fontId="90" fillId="2" borderId="38" xfId="0" applyNumberFormat="1" applyFont="1" applyFill="1" applyBorder="1" applyAlignment="1">
      <alignment horizontal="center" vertical="center"/>
    </xf>
    <xf numFmtId="0" fontId="55" fillId="2" borderId="12" xfId="0" applyFont="1" applyFill="1" applyBorder="1" applyAlignment="1">
      <alignment horizontal="center" vertical="center"/>
    </xf>
    <xf numFmtId="0" fontId="126" fillId="2" borderId="0" xfId="0" applyFont="1" applyFill="1" applyAlignment="1">
      <alignment horizontal="center"/>
    </xf>
    <xf numFmtId="0" fontId="117" fillId="0" borderId="15" xfId="0" applyFont="1" applyBorder="1" applyAlignment="1">
      <alignment horizontal="center"/>
    </xf>
    <xf numFmtId="0" fontId="122" fillId="2" borderId="14" xfId="0" applyFont="1" applyFill="1" applyBorder="1" applyAlignment="1">
      <alignment horizontal="left" readingOrder="1"/>
    </xf>
    <xf numFmtId="0" fontId="122" fillId="2" borderId="0" xfId="0" applyFont="1" applyFill="1" applyAlignment="1">
      <alignment horizontal="left" readingOrder="1"/>
    </xf>
    <xf numFmtId="0" fontId="55" fillId="2" borderId="0" xfId="1" applyFont="1" applyFill="1" applyBorder="1" applyAlignment="1" applyProtection="1">
      <alignment horizontal="center" vertical="center" wrapText="1" readingOrder="1"/>
    </xf>
    <xf numFmtId="0" fontId="126" fillId="2" borderId="16" xfId="0" applyFont="1" applyFill="1" applyBorder="1" applyAlignment="1">
      <alignment horizontal="center"/>
    </xf>
    <xf numFmtId="0" fontId="126" fillId="2" borderId="17" xfId="0" applyFont="1" applyFill="1" applyBorder="1" applyAlignment="1">
      <alignment horizontal="center"/>
    </xf>
    <xf numFmtId="0" fontId="117" fillId="3" borderId="14" xfId="0" applyFont="1" applyFill="1" applyBorder="1" applyAlignment="1">
      <alignment horizontal="center"/>
    </xf>
    <xf numFmtId="0" fontId="117" fillId="3" borderId="0" xfId="0" applyFont="1" applyFill="1" applyAlignment="1">
      <alignment horizontal="center"/>
    </xf>
    <xf numFmtId="0" fontId="117" fillId="3" borderId="15" xfId="0" applyFont="1" applyFill="1" applyBorder="1" applyAlignment="1">
      <alignment horizontal="center"/>
    </xf>
    <xf numFmtId="0" fontId="117" fillId="0" borderId="31" xfId="0" applyFont="1" applyBorder="1" applyAlignment="1">
      <alignment horizontal="center"/>
    </xf>
    <xf numFmtId="14" fontId="90" fillId="2" borderId="162" xfId="0" applyNumberFormat="1" applyFont="1" applyFill="1" applyBorder="1" applyAlignment="1">
      <alignment horizontal="center" vertical="center"/>
    </xf>
    <xf numFmtId="14" fontId="90" fillId="2" borderId="163" xfId="0" applyNumberFormat="1" applyFont="1" applyFill="1" applyBorder="1" applyAlignment="1">
      <alignment horizontal="center" vertical="center"/>
    </xf>
    <xf numFmtId="14" fontId="90" fillId="2" borderId="166" xfId="0" applyNumberFormat="1" applyFont="1" applyFill="1" applyBorder="1" applyAlignment="1">
      <alignment horizontal="center" vertical="center"/>
    </xf>
    <xf numFmtId="0" fontId="117" fillId="0" borderId="30" xfId="0" applyFont="1" applyBorder="1" applyAlignment="1">
      <alignment horizontal="center"/>
    </xf>
    <xf numFmtId="14" fontId="90" fillId="2" borderId="53" xfId="0" applyNumberFormat="1" applyFont="1" applyFill="1" applyBorder="1" applyAlignment="1">
      <alignment horizontal="center" vertical="center"/>
    </xf>
    <xf numFmtId="0" fontId="117" fillId="0" borderId="91" xfId="0" applyFont="1" applyBorder="1" applyAlignment="1">
      <alignment horizontal="center"/>
    </xf>
    <xf numFmtId="0" fontId="117" fillId="0" borderId="92" xfId="0" applyFont="1" applyBorder="1" applyAlignment="1">
      <alignment horizontal="center"/>
    </xf>
    <xf numFmtId="0" fontId="117" fillId="0" borderId="156" xfId="0" applyFont="1" applyBorder="1" applyAlignment="1">
      <alignment horizontal="center"/>
    </xf>
    <xf numFmtId="0" fontId="117" fillId="0" borderId="121" xfId="0" applyFont="1" applyBorder="1" applyAlignment="1">
      <alignment horizontal="center"/>
    </xf>
    <xf numFmtId="14" fontId="33" fillId="2" borderId="22" xfId="0" applyNumberFormat="1" applyFont="1" applyFill="1" applyBorder="1" applyAlignment="1">
      <alignment horizontal="center" vertical="center"/>
    </xf>
    <xf numFmtId="14" fontId="33" fillId="2" borderId="23" xfId="0" applyNumberFormat="1" applyFont="1" applyFill="1" applyBorder="1" applyAlignment="1">
      <alignment horizontal="center" vertical="center"/>
    </xf>
    <xf numFmtId="14" fontId="33" fillId="2" borderId="175" xfId="0" applyNumberFormat="1" applyFont="1" applyFill="1" applyBorder="1" applyAlignment="1">
      <alignment horizontal="center" vertical="center"/>
    </xf>
    <xf numFmtId="0" fontId="41" fillId="0" borderId="14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30" xfId="0" applyFont="1" applyBorder="1" applyAlignment="1">
      <alignment horizontal="center"/>
    </xf>
    <xf numFmtId="0" fontId="41" fillId="0" borderId="31" xfId="0" applyFon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41" fillId="0" borderId="48" xfId="0" applyFont="1" applyBorder="1" applyAlignment="1">
      <alignment horizontal="center"/>
    </xf>
    <xf numFmtId="14" fontId="33" fillId="2" borderId="36" xfId="0" applyNumberFormat="1" applyFont="1" applyFill="1" applyBorder="1" applyAlignment="1">
      <alignment horizontal="center" vertical="center"/>
    </xf>
    <xf numFmtId="14" fontId="33" fillId="2" borderId="37" xfId="0" applyNumberFormat="1" applyFont="1" applyFill="1" applyBorder="1" applyAlignment="1">
      <alignment horizontal="center" vertical="center"/>
    </xf>
    <xf numFmtId="0" fontId="41" fillId="3" borderId="14" xfId="0" applyFont="1" applyFill="1" applyBorder="1" applyAlignment="1">
      <alignment horizontal="center"/>
    </xf>
    <xf numFmtId="0" fontId="41" fillId="3" borderId="0" xfId="0" applyFont="1" applyFill="1" applyAlignment="1">
      <alignment horizontal="center"/>
    </xf>
    <xf numFmtId="0" fontId="41" fillId="3" borderId="15" xfId="0" applyFont="1" applyFill="1" applyBorder="1" applyAlignment="1">
      <alignment horizontal="center"/>
    </xf>
    <xf numFmtId="0" fontId="90" fillId="2" borderId="16" xfId="0" applyFont="1" applyFill="1" applyBorder="1" applyAlignment="1">
      <alignment horizontal="center"/>
    </xf>
    <xf numFmtId="0" fontId="90" fillId="2" borderId="17" xfId="0" applyFont="1" applyFill="1" applyBorder="1" applyAlignment="1">
      <alignment horizontal="center"/>
    </xf>
    <xf numFmtId="14" fontId="33" fillId="2" borderId="39" xfId="0" applyNumberFormat="1" applyFont="1" applyFill="1" applyBorder="1" applyAlignment="1">
      <alignment horizontal="center" vertical="center"/>
    </xf>
    <xf numFmtId="0" fontId="106" fillId="2" borderId="17" xfId="0" applyFont="1" applyFill="1" applyBorder="1" applyAlignment="1">
      <alignment horizontal="center"/>
    </xf>
    <xf numFmtId="14" fontId="131" fillId="2" borderId="0" xfId="1" applyNumberFormat="1" applyFont="1" applyFill="1" applyBorder="1" applyAlignment="1" applyProtection="1">
      <alignment horizontal="right" vertical="center" wrapText="1" readingOrder="1"/>
    </xf>
    <xf numFmtId="9" fontId="105" fillId="2" borderId="0" xfId="0" applyNumberFormat="1" applyFont="1" applyFill="1" applyAlignment="1">
      <alignment horizontal="center"/>
    </xf>
    <xf numFmtId="0" fontId="122" fillId="2" borderId="0" xfId="1" applyFont="1" applyFill="1" applyBorder="1" applyAlignment="1" applyProtection="1">
      <alignment horizontal="center" vertical="top" readingOrder="1"/>
    </xf>
    <xf numFmtId="0" fontId="32" fillId="2" borderId="0" xfId="0" applyFont="1" applyFill="1" applyAlignment="1">
      <alignment horizontal="right"/>
    </xf>
    <xf numFmtId="0" fontId="25" fillId="2" borderId="12" xfId="0" applyFont="1" applyFill="1" applyBorder="1" applyAlignment="1">
      <alignment horizontal="center" vertical="center"/>
    </xf>
    <xf numFmtId="0" fontId="55" fillId="2" borderId="14" xfId="0" applyFont="1" applyFill="1" applyBorder="1" applyAlignment="1">
      <alignment horizontal="left" readingOrder="1"/>
    </xf>
    <xf numFmtId="0" fontId="55" fillId="2" borderId="0" xfId="0" applyFont="1" applyFill="1" applyAlignment="1">
      <alignment horizontal="left" readingOrder="1"/>
    </xf>
    <xf numFmtId="0" fontId="90" fillId="2" borderId="0" xfId="0" applyFont="1" applyFill="1" applyAlignment="1">
      <alignment horizontal="center"/>
    </xf>
    <xf numFmtId="0" fontId="139" fillId="2" borderId="0" xfId="0" applyFont="1" applyFill="1" applyAlignment="1">
      <alignment horizontal="right" vertical="center" wrapText="1"/>
    </xf>
    <xf numFmtId="0" fontId="139" fillId="2" borderId="15" xfId="0" applyFont="1" applyFill="1" applyBorder="1" applyAlignment="1">
      <alignment horizontal="right" vertical="center" wrapText="1"/>
    </xf>
    <xf numFmtId="14" fontId="33" fillId="2" borderId="171" xfId="0" applyNumberFormat="1" applyFont="1" applyFill="1" applyBorder="1" applyAlignment="1">
      <alignment horizontal="center" vertical="center"/>
    </xf>
    <xf numFmtId="14" fontId="33" fillId="2" borderId="170" xfId="0" applyNumberFormat="1" applyFont="1" applyFill="1" applyBorder="1" applyAlignment="1">
      <alignment horizontal="center" vertical="center"/>
    </xf>
    <xf numFmtId="14" fontId="33" fillId="2" borderId="172" xfId="0" applyNumberFormat="1" applyFont="1" applyFill="1" applyBorder="1" applyAlignment="1">
      <alignment horizontal="center" vertical="center"/>
    </xf>
    <xf numFmtId="0" fontId="139" fillId="2" borderId="0" xfId="0" applyFont="1" applyFill="1" applyAlignment="1">
      <alignment horizontal="center" vertical="top"/>
    </xf>
    <xf numFmtId="14" fontId="33" fillId="2" borderId="56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5" fillId="2" borderId="14" xfId="0" applyFont="1" applyFill="1" applyBorder="1" applyAlignment="1">
      <alignment horizontal="left" readingOrder="1"/>
    </xf>
    <xf numFmtId="0" fontId="25" fillId="2" borderId="0" xfId="0" applyFont="1" applyFill="1" applyAlignment="1">
      <alignment horizontal="left" readingOrder="1"/>
    </xf>
    <xf numFmtId="0" fontId="70" fillId="2" borderId="14" xfId="0" applyFont="1" applyFill="1" applyBorder="1" applyAlignment="1">
      <alignment horizontal="center"/>
    </xf>
    <xf numFmtId="0" fontId="70" fillId="4" borderId="0" xfId="0" applyFont="1" applyFill="1" applyAlignment="1">
      <alignment horizontal="center"/>
    </xf>
    <xf numFmtId="0" fontId="70" fillId="2" borderId="0" xfId="0" applyFont="1" applyFill="1" applyAlignment="1">
      <alignment horizontal="center"/>
    </xf>
    <xf numFmtId="0" fontId="70" fillId="2" borderId="15" xfId="0" applyFont="1" applyFill="1" applyBorder="1" applyAlignment="1">
      <alignment horizontal="center"/>
    </xf>
    <xf numFmtId="0" fontId="70" fillId="2" borderId="82" xfId="0" applyFont="1" applyFill="1" applyBorder="1" applyAlignment="1">
      <alignment horizontal="center"/>
    </xf>
    <xf numFmtId="0" fontId="65" fillId="2" borderId="14" xfId="0" applyFont="1" applyFill="1" applyBorder="1" applyAlignment="1">
      <alignment horizontal="center"/>
    </xf>
    <xf numFmtId="0" fontId="65" fillId="4" borderId="0" xfId="0" applyFont="1" applyFill="1" applyAlignment="1">
      <alignment horizontal="center"/>
    </xf>
    <xf numFmtId="0" fontId="65" fillId="2" borderId="0" xfId="0" applyFont="1" applyFill="1" applyAlignment="1">
      <alignment horizontal="center"/>
    </xf>
    <xf numFmtId="0" fontId="65" fillId="4" borderId="15" xfId="0" applyFont="1" applyFill="1" applyBorder="1" applyAlignment="1">
      <alignment horizontal="center"/>
    </xf>
    <xf numFmtId="0" fontId="65" fillId="0" borderId="77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78" xfId="0" applyFont="1" applyBorder="1" applyAlignment="1">
      <alignment horizontal="center"/>
    </xf>
    <xf numFmtId="0" fontId="27" fillId="2" borderId="14" xfId="0" applyFont="1" applyFill="1" applyBorder="1" applyAlignment="1">
      <alignment horizontal="left"/>
    </xf>
    <xf numFmtId="0" fontId="65" fillId="4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14" fontId="56" fillId="2" borderId="0" xfId="1" applyNumberFormat="1" applyFont="1" applyFill="1" applyBorder="1" applyAlignment="1" applyProtection="1">
      <alignment horizontal="right" vertical="center" wrapText="1"/>
    </xf>
    <xf numFmtId="14" fontId="56" fillId="2" borderId="15" xfId="1" applyNumberFormat="1" applyFont="1" applyFill="1" applyBorder="1" applyAlignment="1" applyProtection="1">
      <alignment horizontal="right" vertical="center" wrapText="1"/>
    </xf>
    <xf numFmtId="0" fontId="30" fillId="2" borderId="16" xfId="0" applyFont="1" applyFill="1" applyBorder="1" applyAlignment="1">
      <alignment horizontal="left"/>
    </xf>
    <xf numFmtId="0" fontId="30" fillId="2" borderId="17" xfId="0" applyFont="1" applyFill="1" applyBorder="1" applyAlignment="1">
      <alignment horizontal="left"/>
    </xf>
    <xf numFmtId="0" fontId="35" fillId="0" borderId="0" xfId="0" applyFont="1"/>
    <xf numFmtId="14" fontId="141" fillId="2" borderId="12" xfId="1" applyNumberFormat="1" applyFont="1" applyFill="1" applyBorder="1" applyAlignment="1" applyProtection="1">
      <alignment horizontal="right" vertical="center" wrapText="1" readingOrder="1"/>
    </xf>
    <xf numFmtId="14" fontId="141" fillId="2" borderId="13" xfId="1" applyNumberFormat="1" applyFont="1" applyFill="1" applyBorder="1" applyAlignment="1" applyProtection="1">
      <alignment horizontal="right" vertical="center" wrapText="1" readingOrder="1"/>
    </xf>
    <xf numFmtId="14" fontId="27" fillId="2" borderId="0" xfId="1" applyNumberFormat="1" applyFont="1" applyFill="1" applyBorder="1" applyAlignment="1" applyProtection="1">
      <alignment horizontal="right" vertical="top" wrapText="1" readingOrder="1"/>
    </xf>
    <xf numFmtId="14" fontId="27" fillId="2" borderId="15" xfId="1" applyNumberFormat="1" applyFont="1" applyFill="1" applyBorder="1" applyAlignment="1" applyProtection="1">
      <alignment horizontal="right" vertical="top" wrapText="1" readingOrder="1"/>
    </xf>
    <xf numFmtId="0" fontId="65" fillId="0" borderId="76" xfId="0" applyFont="1" applyBorder="1" applyAlignment="1">
      <alignment horizontal="center"/>
    </xf>
    <xf numFmtId="0" fontId="65" fillId="4" borderId="82" xfId="0" applyFont="1" applyFill="1" applyBorder="1" applyAlignment="1">
      <alignment horizontal="center"/>
    </xf>
    <xf numFmtId="0" fontId="65" fillId="0" borderId="79" xfId="0" applyFont="1" applyBorder="1" applyAlignment="1">
      <alignment horizontal="center"/>
    </xf>
    <xf numFmtId="167" fontId="65" fillId="2" borderId="14" xfId="0" applyNumberFormat="1" applyFont="1" applyFill="1" applyBorder="1" applyAlignment="1">
      <alignment horizontal="left"/>
    </xf>
    <xf numFmtId="167" fontId="65" fillId="2" borderId="78" xfId="0" applyNumberFormat="1" applyFont="1" applyFill="1" applyBorder="1" applyAlignment="1">
      <alignment horizontal="left"/>
    </xf>
    <xf numFmtId="167" fontId="65" fillId="2" borderId="0" xfId="0" applyNumberFormat="1" applyFont="1" applyFill="1" applyAlignment="1">
      <alignment horizontal="left"/>
    </xf>
    <xf numFmtId="167" fontId="65" fillId="2" borderId="25" xfId="0" applyNumberFormat="1" applyFont="1" applyFill="1" applyBorder="1" applyAlignment="1">
      <alignment horizontal="left"/>
    </xf>
    <xf numFmtId="167" fontId="65" fillId="2" borderId="81" xfId="0" applyNumberFormat="1" applyFont="1" applyFill="1" applyBorder="1" applyAlignment="1">
      <alignment horizontal="left"/>
    </xf>
    <xf numFmtId="167" fontId="73" fillId="2" borderId="139" xfId="0" applyNumberFormat="1" applyFont="1" applyFill="1" applyBorder="1" applyAlignment="1">
      <alignment horizontal="center"/>
    </xf>
    <xf numFmtId="167" fontId="73" fillId="2" borderId="140" xfId="0" applyNumberFormat="1" applyFont="1" applyFill="1" applyBorder="1" applyAlignment="1">
      <alignment horizontal="center"/>
    </xf>
    <xf numFmtId="167" fontId="73" fillId="2" borderId="143" xfId="0" applyNumberFormat="1" applyFont="1" applyFill="1" applyBorder="1" applyAlignment="1">
      <alignment horizontal="center"/>
    </xf>
    <xf numFmtId="0" fontId="30" fillId="0" borderId="148" xfId="0" applyFont="1" applyBorder="1" applyAlignment="1">
      <alignment horizontal="center"/>
    </xf>
    <xf numFmtId="0" fontId="30" fillId="0" borderId="149" xfId="0" applyFont="1" applyBorder="1" applyAlignment="1">
      <alignment horizontal="center"/>
    </xf>
    <xf numFmtId="0" fontId="30" fillId="0" borderId="150" xfId="0" applyFont="1" applyBorder="1" applyAlignment="1">
      <alignment horizontal="center"/>
    </xf>
    <xf numFmtId="0" fontId="30" fillId="0" borderId="147" xfId="0" applyFont="1" applyBorder="1" applyAlignment="1">
      <alignment horizontal="center" vertical="top"/>
    </xf>
    <xf numFmtId="0" fontId="30" fillId="0" borderId="151" xfId="0" applyFont="1" applyBorder="1" applyAlignment="1">
      <alignment horizontal="center" vertical="top"/>
    </xf>
    <xf numFmtId="0" fontId="30" fillId="0" borderId="152" xfId="0" applyFont="1" applyBorder="1" applyAlignment="1">
      <alignment horizontal="center" vertical="top"/>
    </xf>
    <xf numFmtId="0" fontId="31" fillId="2" borderId="61" xfId="0" applyFont="1" applyFill="1" applyBorder="1" applyAlignment="1">
      <alignment horizontal="right"/>
    </xf>
    <xf numFmtId="0" fontId="54" fillId="2" borderId="82" xfId="1" applyFont="1" applyFill="1" applyBorder="1" applyAlignment="1" applyProtection="1">
      <alignment horizontal="right" vertical="center" wrapText="1" readingOrder="1"/>
    </xf>
    <xf numFmtId="0" fontId="26" fillId="2" borderId="131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14" fontId="110" fillId="2" borderId="0" xfId="1" applyNumberFormat="1" applyFont="1" applyFill="1" applyBorder="1" applyAlignment="1" applyProtection="1">
      <alignment horizontal="right" vertical="center" wrapText="1" readingOrder="1"/>
    </xf>
    <xf numFmtId="0" fontId="110" fillId="2" borderId="82" xfId="1" applyFont="1" applyFill="1" applyBorder="1" applyAlignment="1" applyProtection="1">
      <alignment horizontal="right" vertical="center" wrapText="1" readingOrder="1"/>
    </xf>
    <xf numFmtId="9" fontId="94" fillId="2" borderId="6" xfId="0" applyNumberFormat="1" applyFont="1" applyFill="1" applyBorder="1" applyAlignment="1">
      <alignment horizontal="right"/>
    </xf>
    <xf numFmtId="9" fontId="94" fillId="2" borderId="132" xfId="0" applyNumberFormat="1" applyFont="1" applyFill="1" applyBorder="1" applyAlignment="1">
      <alignment horizontal="right"/>
    </xf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top"/>
    </xf>
    <xf numFmtId="0" fontId="9" fillId="2" borderId="61" xfId="1" applyFill="1" applyBorder="1" applyAlignment="1" applyProtection="1">
      <alignment horizontal="center" vertical="center"/>
    </xf>
    <xf numFmtId="0" fontId="25" fillId="2" borderId="61" xfId="0" applyFont="1" applyFill="1" applyBorder="1" applyAlignment="1">
      <alignment horizontal="left" readingOrder="1"/>
    </xf>
    <xf numFmtId="0" fontId="32" fillId="2" borderId="129" xfId="0" applyFont="1" applyFill="1" applyBorder="1" applyAlignment="1">
      <alignment horizontal="right"/>
    </xf>
    <xf numFmtId="0" fontId="32" fillId="2" borderId="130" xfId="0" applyFont="1" applyFill="1" applyBorder="1" applyAlignment="1">
      <alignment horizontal="right"/>
    </xf>
    <xf numFmtId="14" fontId="32" fillId="2" borderId="61" xfId="0" applyNumberFormat="1" applyFont="1" applyFill="1" applyBorder="1" applyAlignment="1">
      <alignment horizontal="right"/>
    </xf>
    <xf numFmtId="0" fontId="51" fillId="2" borderId="82" xfId="1" applyFont="1" applyFill="1" applyBorder="1" applyAlignment="1" applyProtection="1">
      <alignment horizontal="right" vertical="center" wrapText="1" readingOrder="1"/>
    </xf>
    <xf numFmtId="0" fontId="27" fillId="2" borderId="130" xfId="0" applyFont="1" applyFill="1" applyBorder="1" applyAlignment="1">
      <alignment horizontal="center"/>
    </xf>
    <xf numFmtId="0" fontId="45" fillId="2" borderId="0" xfId="0" applyFont="1" applyFill="1" applyAlignment="1">
      <alignment horizontal="left" vertical="center"/>
    </xf>
    <xf numFmtId="14" fontId="141" fillId="2" borderId="130" xfId="1" applyNumberFormat="1" applyFont="1" applyFill="1" applyBorder="1" applyAlignment="1" applyProtection="1">
      <alignment horizontal="right" vertical="center" wrapText="1" readingOrder="1"/>
    </xf>
    <xf numFmtId="0" fontId="141" fillId="2" borderId="4" xfId="1" applyFont="1" applyFill="1" applyBorder="1" applyAlignment="1" applyProtection="1">
      <alignment horizontal="right" vertical="center" wrapText="1" readingOrder="1"/>
    </xf>
    <xf numFmtId="0" fontId="45" fillId="2" borderId="0" xfId="0" applyFont="1" applyFill="1" applyAlignment="1">
      <alignment horizontal="center" vertical="center"/>
    </xf>
    <xf numFmtId="0" fontId="30" fillId="2" borderId="84" xfId="0" applyFont="1" applyFill="1" applyBorder="1" applyAlignment="1">
      <alignment horizontal="left" vertical="center"/>
    </xf>
    <xf numFmtId="0" fontId="30" fillId="2" borderId="83" xfId="0" applyFont="1" applyFill="1" applyBorder="1" applyAlignment="1">
      <alignment horizontal="left" vertical="center"/>
    </xf>
    <xf numFmtId="0" fontId="30" fillId="2" borderId="3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138" fillId="2" borderId="46" xfId="0" applyFont="1" applyFill="1" applyBorder="1" applyAlignment="1">
      <alignment horizontal="center"/>
    </xf>
    <xf numFmtId="0" fontId="138" fillId="2" borderId="40" xfId="0" applyFont="1" applyFill="1" applyBorder="1" applyAlignment="1">
      <alignment horizontal="center"/>
    </xf>
    <xf numFmtId="0" fontId="138" fillId="2" borderId="14" xfId="0" applyFont="1" applyFill="1" applyBorder="1" applyAlignment="1">
      <alignment horizontal="center"/>
    </xf>
    <xf numFmtId="0" fontId="138" fillId="2" borderId="0" xfId="0" applyFont="1" applyFill="1" applyAlignment="1">
      <alignment horizontal="center"/>
    </xf>
    <xf numFmtId="0" fontId="138" fillId="2" borderId="54" xfId="0" applyFont="1" applyFill="1" applyBorder="1" applyAlignment="1">
      <alignment horizontal="center"/>
    </xf>
    <xf numFmtId="0" fontId="138" fillId="2" borderId="57" xfId="0" applyFont="1" applyFill="1" applyBorder="1" applyAlignment="1">
      <alignment horizontal="center"/>
    </xf>
    <xf numFmtId="0" fontId="138" fillId="2" borderId="31" xfId="0" applyFont="1" applyFill="1" applyBorder="1" applyAlignment="1">
      <alignment horizontal="center"/>
    </xf>
    <xf numFmtId="0" fontId="138" fillId="2" borderId="15" xfId="0" applyFont="1" applyFill="1" applyBorder="1" applyAlignment="1">
      <alignment horizont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144" fillId="2" borderId="31" xfId="0" applyFont="1" applyFill="1" applyBorder="1" applyAlignment="1">
      <alignment horizontal="left" vertical="top" wrapText="1"/>
    </xf>
    <xf numFmtId="0" fontId="144" fillId="2" borderId="0" xfId="0" applyFont="1" applyFill="1" applyAlignment="1">
      <alignment horizontal="left" vertical="top" wrapText="1"/>
    </xf>
    <xf numFmtId="0" fontId="144" fillId="2" borderId="30" xfId="0" applyFont="1" applyFill="1" applyBorder="1" applyAlignment="1">
      <alignment horizontal="left" vertical="top" wrapText="1"/>
    </xf>
    <xf numFmtId="14" fontId="168" fillId="2" borderId="14" xfId="0" applyNumberFormat="1" applyFont="1" applyFill="1" applyBorder="1" applyAlignment="1">
      <alignment horizontal="center" vertical="center" wrapText="1"/>
    </xf>
    <xf numFmtId="14" fontId="168" fillId="2" borderId="0" xfId="0" applyNumberFormat="1" applyFont="1" applyFill="1" applyAlignment="1">
      <alignment horizontal="center" vertical="center" wrapText="1"/>
    </xf>
    <xf numFmtId="14" fontId="168" fillId="2" borderId="31" xfId="0" applyNumberFormat="1" applyFont="1" applyFill="1" applyBorder="1" applyAlignment="1">
      <alignment horizontal="center" vertical="center" wrapText="1"/>
    </xf>
    <xf numFmtId="14" fontId="168" fillId="2" borderId="30" xfId="0" applyNumberFormat="1" applyFont="1" applyFill="1" applyBorder="1" applyAlignment="1">
      <alignment horizontal="center" vertical="center" wrapText="1"/>
    </xf>
    <xf numFmtId="0" fontId="45" fillId="2" borderId="180" xfId="0" applyFont="1" applyFill="1" applyBorder="1" applyAlignment="1">
      <alignment horizontal="center" vertical="center"/>
    </xf>
    <xf numFmtId="0" fontId="45" fillId="2" borderId="178" xfId="0" applyFont="1" applyFill="1" applyBorder="1" applyAlignment="1">
      <alignment horizontal="center" vertical="center"/>
    </xf>
    <xf numFmtId="0" fontId="45" fillId="2" borderId="179" xfId="0" applyFont="1" applyFill="1" applyBorder="1" applyAlignment="1">
      <alignment horizontal="center" vertical="center"/>
    </xf>
    <xf numFmtId="0" fontId="166" fillId="0" borderId="14" xfId="0" applyFont="1" applyBorder="1" applyAlignment="1">
      <alignment horizontal="center" wrapText="1"/>
    </xf>
    <xf numFmtId="0" fontId="166" fillId="0" borderId="0" xfId="0" applyFont="1" applyAlignment="1">
      <alignment horizontal="center" wrapText="1"/>
    </xf>
    <xf numFmtId="0" fontId="166" fillId="0" borderId="30" xfId="0" applyFont="1" applyBorder="1" applyAlignment="1">
      <alignment horizontal="center" wrapText="1"/>
    </xf>
    <xf numFmtId="0" fontId="45" fillId="2" borderId="177" xfId="0" applyFont="1" applyFill="1" applyBorder="1" applyAlignment="1">
      <alignment horizontal="center" vertical="center"/>
    </xf>
    <xf numFmtId="0" fontId="45" fillId="2" borderId="37" xfId="0" applyFont="1" applyFill="1" applyBorder="1" applyAlignment="1">
      <alignment horizontal="center" vertical="center"/>
    </xf>
    <xf numFmtId="0" fontId="45" fillId="2" borderId="38" xfId="0" applyFont="1" applyFill="1" applyBorder="1" applyAlignment="1">
      <alignment horizontal="center" vertical="center"/>
    </xf>
    <xf numFmtId="14" fontId="169" fillId="2" borderId="55" xfId="0" applyNumberFormat="1" applyFont="1" applyFill="1" applyBorder="1" applyAlignment="1">
      <alignment horizontal="center" vertical="center"/>
    </xf>
    <xf numFmtId="14" fontId="169" fillId="2" borderId="37" xfId="0" applyNumberFormat="1" applyFont="1" applyFill="1" applyBorder="1" applyAlignment="1">
      <alignment horizontal="center" vertical="center"/>
    </xf>
    <xf numFmtId="14" fontId="169" fillId="2" borderId="56" xfId="0" applyNumberFormat="1" applyFont="1" applyFill="1" applyBorder="1" applyAlignment="1">
      <alignment horizontal="center" vertical="center"/>
    </xf>
    <xf numFmtId="0" fontId="167" fillId="2" borderId="31" xfId="0" applyFont="1" applyFill="1" applyBorder="1" applyAlignment="1">
      <alignment horizontal="center" vertical="center" wrapText="1"/>
    </xf>
    <xf numFmtId="0" fontId="167" fillId="2" borderId="0" xfId="0" applyFont="1" applyFill="1" applyAlignment="1">
      <alignment horizontal="center" vertical="center" wrapText="1"/>
    </xf>
    <xf numFmtId="0" fontId="167" fillId="2" borderId="15" xfId="0" applyFont="1" applyFill="1" applyBorder="1" applyAlignment="1">
      <alignment horizontal="center" vertical="center" wrapText="1"/>
    </xf>
    <xf numFmtId="14" fontId="45" fillId="2" borderId="36" xfId="0" applyNumberFormat="1" applyFont="1" applyFill="1" applyBorder="1" applyAlignment="1">
      <alignment horizontal="center" vertical="center"/>
    </xf>
    <xf numFmtId="14" fontId="45" fillId="2" borderId="37" xfId="0" applyNumberFormat="1" applyFont="1" applyFill="1" applyBorder="1" applyAlignment="1">
      <alignment horizontal="center" vertical="center"/>
    </xf>
    <xf numFmtId="14" fontId="45" fillId="2" borderId="38" xfId="0" applyNumberFormat="1" applyFont="1" applyFill="1" applyBorder="1" applyAlignment="1">
      <alignment horizontal="center" vertical="center"/>
    </xf>
    <xf numFmtId="0" fontId="167" fillId="2" borderId="30" xfId="0" applyFont="1" applyFill="1" applyBorder="1" applyAlignment="1">
      <alignment horizontal="center" vertical="center" wrapText="1"/>
    </xf>
    <xf numFmtId="0" fontId="167" fillId="2" borderId="14" xfId="0" applyFont="1" applyFill="1" applyBorder="1" applyAlignment="1">
      <alignment horizontal="center" vertical="center" wrapText="1"/>
    </xf>
    <xf numFmtId="0" fontId="9" fillId="2" borderId="40" xfId="1" applyFill="1" applyBorder="1" applyAlignment="1" applyProtection="1">
      <alignment horizontal="right"/>
    </xf>
    <xf numFmtId="0" fontId="92" fillId="2" borderId="47" xfId="0" applyFont="1" applyFill="1" applyBorder="1" applyAlignment="1">
      <alignment horizontal="right"/>
    </xf>
    <xf numFmtId="0" fontId="92" fillId="2" borderId="0" xfId="0" applyFont="1" applyFill="1" applyAlignment="1">
      <alignment horizontal="right"/>
    </xf>
    <xf numFmtId="0" fontId="43" fillId="2" borderId="49" xfId="0" applyFont="1" applyFill="1" applyBorder="1" applyAlignment="1">
      <alignment horizontal="right"/>
    </xf>
    <xf numFmtId="0" fontId="46" fillId="2" borderId="153" xfId="0" applyFont="1" applyFill="1" applyBorder="1" applyAlignment="1">
      <alignment horizontal="center" vertical="center"/>
    </xf>
    <xf numFmtId="0" fontId="35" fillId="2" borderId="154" xfId="0" applyFont="1" applyFill="1" applyBorder="1" applyAlignment="1">
      <alignment horizontal="center" vertical="center"/>
    </xf>
    <xf numFmtId="0" fontId="35" fillId="2" borderId="155" xfId="0" applyFont="1" applyFill="1" applyBorder="1" applyAlignment="1">
      <alignment horizontal="center" vertical="center"/>
    </xf>
    <xf numFmtId="0" fontId="100" fillId="2" borderId="42" xfId="0" applyFont="1" applyFill="1" applyBorder="1" applyAlignment="1">
      <alignment horizontal="right"/>
    </xf>
    <xf numFmtId="0" fontId="100" fillId="2" borderId="52" xfId="0" applyFont="1" applyFill="1" applyBorder="1" applyAlignment="1">
      <alignment horizontal="right"/>
    </xf>
    <xf numFmtId="0" fontId="101" fillId="2" borderId="48" xfId="0" applyFont="1" applyFill="1" applyBorder="1" applyAlignment="1">
      <alignment horizontal="center" vertical="center" wrapText="1"/>
    </xf>
    <xf numFmtId="0" fontId="101" fillId="2" borderId="0" xfId="0" applyFont="1" applyFill="1" applyAlignment="1">
      <alignment horizontal="center" vertical="center" wrapText="1"/>
    </xf>
    <xf numFmtId="0" fontId="101" fillId="2" borderId="49" xfId="0" applyFont="1" applyFill="1" applyBorder="1" applyAlignment="1">
      <alignment horizontal="center" vertical="center" wrapText="1"/>
    </xf>
    <xf numFmtId="0" fontId="101" fillId="2" borderId="48" xfId="0" applyFont="1" applyFill="1" applyBorder="1" applyAlignment="1">
      <alignment horizontal="center" vertical="top" wrapText="1"/>
    </xf>
    <xf numFmtId="0" fontId="101" fillId="2" borderId="0" xfId="0" applyFont="1" applyFill="1" applyAlignment="1">
      <alignment horizontal="center" vertical="top" wrapText="1"/>
    </xf>
    <xf numFmtId="0" fontId="101" fillId="2" borderId="49" xfId="0" applyFont="1" applyFill="1" applyBorder="1" applyAlignment="1">
      <alignment horizontal="center" vertical="top" wrapText="1"/>
    </xf>
    <xf numFmtId="0" fontId="100" fillId="2" borderId="50" xfId="0" applyFont="1" applyFill="1" applyBorder="1" applyAlignment="1">
      <alignment horizontal="left" wrapText="1"/>
    </xf>
    <xf numFmtId="0" fontId="100" fillId="2" borderId="42" xfId="0" applyFont="1" applyFill="1" applyBorder="1" applyAlignment="1">
      <alignment horizontal="left" wrapText="1"/>
    </xf>
    <xf numFmtId="0" fontId="100" fillId="2" borderId="52" xfId="0" applyFont="1" applyFill="1" applyBorder="1" applyAlignment="1">
      <alignment horizontal="left" wrapText="1"/>
    </xf>
    <xf numFmtId="14" fontId="49" fillId="4" borderId="14" xfId="0" applyNumberFormat="1" applyFont="1" applyFill="1" applyBorder="1" applyAlignment="1">
      <alignment horizontal="center" vertical="center" wrapText="1"/>
    </xf>
    <xf numFmtId="14" fontId="49" fillId="4" borderId="0" xfId="0" applyNumberFormat="1" applyFont="1" applyFill="1" applyBorder="1" applyAlignment="1">
      <alignment horizontal="center" vertical="center" wrapText="1"/>
    </xf>
    <xf numFmtId="14" fontId="49" fillId="4" borderId="30" xfId="0" applyNumberFormat="1" applyFont="1" applyFill="1" applyBorder="1" applyAlignment="1">
      <alignment horizontal="center" vertical="center" wrapText="1"/>
    </xf>
    <xf numFmtId="0" fontId="50" fillId="4" borderId="0" xfId="0" applyFont="1" applyFill="1" applyAlignment="1">
      <alignment horizontal="center" vertical="center" wrapText="1"/>
    </xf>
    <xf numFmtId="0" fontId="50" fillId="4" borderId="30" xfId="0" applyFont="1" applyFill="1" applyBorder="1" applyAlignment="1">
      <alignment horizontal="center" vertical="center" wrapText="1"/>
    </xf>
    <xf numFmtId="0" fontId="147" fillId="0" borderId="14" xfId="0" applyFont="1" applyBorder="1" applyAlignment="1">
      <alignment horizontal="center"/>
    </xf>
    <xf numFmtId="0" fontId="147" fillId="0" borderId="0" xfId="0" applyFont="1" applyAlignment="1">
      <alignment horizontal="center"/>
    </xf>
    <xf numFmtId="0" fontId="147" fillId="0" borderId="15" xfId="0" applyFont="1" applyBorder="1" applyAlignment="1">
      <alignment horizontal="center"/>
    </xf>
    <xf numFmtId="14" fontId="100" fillId="2" borderId="22" xfId="0" applyNumberFormat="1" applyFont="1" applyFill="1" applyBorder="1" applyAlignment="1">
      <alignment horizontal="center" vertical="center"/>
    </xf>
    <xf numFmtId="14" fontId="100" fillId="2" borderId="23" xfId="0" applyNumberFormat="1" applyFont="1" applyFill="1" applyBorder="1" applyAlignment="1">
      <alignment horizontal="center" vertical="center"/>
    </xf>
    <xf numFmtId="14" fontId="100" fillId="2" borderId="171" xfId="0" applyNumberFormat="1" applyFont="1" applyFill="1" applyBorder="1" applyAlignment="1">
      <alignment horizontal="center" vertical="center"/>
    </xf>
    <xf numFmtId="14" fontId="100" fillId="2" borderId="170" xfId="0" applyNumberFormat="1" applyFont="1" applyFill="1" applyBorder="1" applyAlignment="1">
      <alignment horizontal="center" vertical="center"/>
    </xf>
    <xf numFmtId="14" fontId="100" fillId="2" borderId="172" xfId="0" applyNumberFormat="1" applyFont="1" applyFill="1" applyBorder="1" applyAlignment="1">
      <alignment horizontal="center" vertical="center"/>
    </xf>
    <xf numFmtId="0" fontId="147" fillId="0" borderId="48" xfId="0" applyFont="1" applyBorder="1" applyAlignment="1">
      <alignment horizontal="center"/>
    </xf>
    <xf numFmtId="0" fontId="164" fillId="2" borderId="0" xfId="0" applyFont="1" applyFill="1" applyAlignment="1">
      <alignment horizontal="center" vertical="top"/>
    </xf>
    <xf numFmtId="0" fontId="147" fillId="0" borderId="31" xfId="0" applyFont="1" applyBorder="1" applyAlignment="1">
      <alignment horizontal="center"/>
    </xf>
    <xf numFmtId="14" fontId="100" fillId="2" borderId="36" xfId="0" applyNumberFormat="1" applyFont="1" applyFill="1" applyBorder="1" applyAlignment="1">
      <alignment horizontal="center" vertical="center"/>
    </xf>
    <xf numFmtId="14" fontId="100" fillId="2" borderId="37" xfId="0" applyNumberFormat="1" applyFont="1" applyFill="1" applyBorder="1" applyAlignment="1">
      <alignment horizontal="center" vertical="center"/>
    </xf>
    <xf numFmtId="0" fontId="147" fillId="0" borderId="91" xfId="0" applyFont="1" applyBorder="1" applyAlignment="1">
      <alignment horizontal="center"/>
    </xf>
    <xf numFmtId="0" fontId="147" fillId="0" borderId="92" xfId="0" applyFont="1" applyBorder="1" applyAlignment="1">
      <alignment horizontal="center"/>
    </xf>
    <xf numFmtId="0" fontId="147" fillId="0" borderId="156" xfId="0" applyFont="1" applyBorder="1" applyAlignment="1">
      <alignment horizontal="center"/>
    </xf>
    <xf numFmtId="0" fontId="147" fillId="0" borderId="121" xfId="0" applyFont="1" applyBorder="1" applyAlignment="1">
      <alignment horizontal="center"/>
    </xf>
    <xf numFmtId="0" fontId="100" fillId="2" borderId="11" xfId="0" applyFont="1" applyFill="1" applyBorder="1" applyAlignment="1">
      <alignment horizontal="right"/>
    </xf>
    <xf numFmtId="0" fontId="100" fillId="2" borderId="12" xfId="0" applyFont="1" applyFill="1" applyBorder="1" applyAlignment="1">
      <alignment horizontal="right"/>
    </xf>
    <xf numFmtId="0" fontId="148" fillId="2" borderId="0" xfId="0" applyFont="1" applyFill="1" applyAlignment="1">
      <alignment horizontal="right" vertical="center" indent="1" readingOrder="1"/>
    </xf>
    <xf numFmtId="14" fontId="163" fillId="2" borderId="0" xfId="1" applyNumberFormat="1" applyFont="1" applyFill="1" applyBorder="1" applyAlignment="1" applyProtection="1">
      <alignment horizontal="right" vertical="center" wrapText="1" readingOrder="1"/>
    </xf>
    <xf numFmtId="14" fontId="100" fillId="2" borderId="14" xfId="0" applyNumberFormat="1" applyFont="1" applyFill="1" applyBorder="1" applyAlignment="1">
      <alignment horizontal="right"/>
    </xf>
    <xf numFmtId="0" fontId="100" fillId="2" borderId="0" xfId="0" applyFont="1" applyFill="1" applyAlignment="1">
      <alignment horizontal="right"/>
    </xf>
    <xf numFmtId="0" fontId="100" fillId="2" borderId="14" xfId="0" applyFont="1" applyFill="1" applyBorder="1" applyAlignment="1">
      <alignment horizontal="right"/>
    </xf>
    <xf numFmtId="0" fontId="148" fillId="2" borderId="14" xfId="0" applyFont="1" applyFill="1" applyBorder="1" applyAlignment="1">
      <alignment horizontal="left" readingOrder="1"/>
    </xf>
    <xf numFmtId="0" fontId="148" fillId="2" borderId="0" xfId="0" applyFont="1" applyFill="1" applyAlignment="1">
      <alignment horizontal="left" readingOrder="1"/>
    </xf>
    <xf numFmtId="0" fontId="100" fillId="2" borderId="0" xfId="0" applyFont="1" applyFill="1" applyAlignment="1">
      <alignment horizontal="center"/>
    </xf>
    <xf numFmtId="0" fontId="156" fillId="2" borderId="14" xfId="1" applyFont="1" applyFill="1" applyBorder="1" applyAlignment="1" applyProtection="1">
      <alignment horizontal="center" vertical="center"/>
    </xf>
    <xf numFmtId="0" fontId="156" fillId="2" borderId="0" xfId="1" applyFont="1" applyFill="1" applyBorder="1" applyAlignment="1" applyProtection="1">
      <alignment horizontal="center" vertical="center"/>
    </xf>
    <xf numFmtId="0" fontId="100" fillId="2" borderId="16" xfId="0" applyFont="1" applyFill="1" applyBorder="1" applyAlignment="1">
      <alignment horizontal="center"/>
    </xf>
    <xf numFmtId="0" fontId="100" fillId="2" borderId="17" xfId="0" applyFont="1" applyFill="1" applyBorder="1" applyAlignment="1">
      <alignment horizontal="center"/>
    </xf>
    <xf numFmtId="0" fontId="157" fillId="2" borderId="17" xfId="0" applyFont="1" applyFill="1" applyBorder="1" applyAlignment="1">
      <alignment horizontal="center"/>
    </xf>
    <xf numFmtId="9" fontId="149" fillId="2" borderId="0" xfId="0" applyNumberFormat="1" applyFont="1" applyFill="1" applyAlignment="1">
      <alignment horizontal="center"/>
    </xf>
    <xf numFmtId="0" fontId="148" fillId="2" borderId="12" xfId="0" applyFont="1" applyFill="1" applyBorder="1" applyAlignment="1">
      <alignment horizontal="center" vertical="center"/>
    </xf>
    <xf numFmtId="14" fontId="100" fillId="2" borderId="39" xfId="0" applyNumberFormat="1" applyFont="1" applyFill="1" applyBorder="1" applyAlignment="1">
      <alignment horizontal="center" vertical="center"/>
    </xf>
    <xf numFmtId="14" fontId="148" fillId="2" borderId="0" xfId="1" applyNumberFormat="1" applyFont="1" applyFill="1" applyBorder="1" applyAlignment="1" applyProtection="1">
      <alignment horizontal="right" vertical="center" wrapText="1" readingOrder="1"/>
    </xf>
    <xf numFmtId="14" fontId="100" fillId="2" borderId="53" xfId="0" applyNumberFormat="1" applyFont="1" applyFill="1" applyBorder="1" applyAlignment="1">
      <alignment horizontal="center" vertical="center"/>
    </xf>
    <xf numFmtId="14" fontId="100" fillId="2" borderId="162" xfId="0" applyNumberFormat="1" applyFont="1" applyFill="1" applyBorder="1" applyAlignment="1">
      <alignment horizontal="center" vertical="center"/>
    </xf>
    <xf numFmtId="14" fontId="100" fillId="2" borderId="163" xfId="0" applyNumberFormat="1" applyFont="1" applyFill="1" applyBorder="1" applyAlignment="1">
      <alignment horizontal="center" vertical="center"/>
    </xf>
    <xf numFmtId="14" fontId="100" fillId="2" borderId="166" xfId="0" applyNumberFormat="1" applyFont="1" applyFill="1" applyBorder="1" applyAlignment="1">
      <alignment horizontal="center" vertical="center"/>
    </xf>
    <xf numFmtId="0" fontId="147" fillId="0" borderId="30" xfId="0" applyFont="1" applyBorder="1" applyAlignment="1">
      <alignment horizontal="center"/>
    </xf>
    <xf numFmtId="14" fontId="100" fillId="2" borderId="38" xfId="0" applyNumberFormat="1" applyFont="1" applyFill="1" applyBorder="1" applyAlignment="1">
      <alignment horizontal="center" vertical="center"/>
    </xf>
    <xf numFmtId="0" fontId="147" fillId="3" borderId="14" xfId="0" applyFont="1" applyFill="1" applyBorder="1" applyAlignment="1">
      <alignment horizontal="center"/>
    </xf>
    <xf numFmtId="0" fontId="147" fillId="3" borderId="0" xfId="0" applyFont="1" applyFill="1" applyAlignment="1">
      <alignment horizontal="center"/>
    </xf>
    <xf numFmtId="0" fontId="147" fillId="3" borderId="15" xfId="0" applyFont="1" applyFill="1" applyBorder="1" applyAlignment="1">
      <alignment horizontal="center"/>
    </xf>
    <xf numFmtId="0" fontId="49" fillId="2" borderId="31" xfId="0" applyFont="1" applyFill="1" applyBorder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49" fillId="2" borderId="84" xfId="0" applyFont="1" applyFill="1" applyBorder="1" applyAlignment="1">
      <alignment horizontal="left" vertical="center"/>
    </xf>
    <xf numFmtId="0" fontId="49" fillId="2" borderId="83" xfId="0" applyFont="1" applyFill="1" applyBorder="1" applyAlignment="1">
      <alignment horizontal="left" vertical="center"/>
    </xf>
    <xf numFmtId="0" fontId="35" fillId="2" borderId="14" xfId="0" applyFont="1" applyFill="1" applyBorder="1" applyAlignment="1">
      <alignment horizontal="center"/>
    </xf>
    <xf numFmtId="0" fontId="35" fillId="4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5" fillId="4" borderId="15" xfId="0" applyFont="1" applyFill="1" applyBorder="1" applyAlignment="1">
      <alignment horizontal="center"/>
    </xf>
    <xf numFmtId="167" fontId="35" fillId="2" borderId="0" xfId="0" applyNumberFormat="1" applyFont="1" applyFill="1" applyAlignment="1">
      <alignment horizontal="left"/>
    </xf>
    <xf numFmtId="167" fontId="35" fillId="2" borderId="78" xfId="0" applyNumberFormat="1" applyFont="1" applyFill="1" applyBorder="1" applyAlignment="1">
      <alignment horizontal="left"/>
    </xf>
    <xf numFmtId="0" fontId="35" fillId="0" borderId="76" xfId="0" applyFont="1" applyBorder="1" applyAlignment="1">
      <alignment horizontal="center"/>
    </xf>
    <xf numFmtId="14" fontId="180" fillId="8" borderId="88" xfId="0" applyNumberFormat="1" applyFont="1" applyFill="1" applyBorder="1" applyAlignment="1">
      <alignment horizontal="center" vertical="center"/>
    </xf>
    <xf numFmtId="14" fontId="180" fillId="8" borderId="89" xfId="0" applyNumberFormat="1" applyFont="1" applyFill="1" applyBorder="1" applyAlignment="1">
      <alignment horizontal="center" vertical="center"/>
    </xf>
    <xf numFmtId="14" fontId="180" fillId="8" borderId="90" xfId="0" applyNumberFormat="1" applyFont="1" applyFill="1" applyBorder="1" applyAlignment="1">
      <alignment horizontal="center" vertical="center"/>
    </xf>
    <xf numFmtId="0" fontId="172" fillId="8" borderId="86" xfId="0" applyFont="1" applyFill="1" applyBorder="1" applyAlignment="1">
      <alignment horizontal="center"/>
    </xf>
    <xf numFmtId="0" fontId="172" fillId="8" borderId="29" xfId="0" applyFont="1" applyFill="1" applyBorder="1" applyAlignment="1">
      <alignment horizontal="center"/>
    </xf>
    <xf numFmtId="0" fontId="172" fillId="8" borderId="33" xfId="0" applyFont="1" applyFill="1" applyBorder="1" applyAlignment="1">
      <alignment horizontal="center"/>
    </xf>
    <xf numFmtId="0" fontId="172" fillId="8" borderId="34" xfId="0" applyFont="1" applyFill="1" applyBorder="1" applyAlignment="1">
      <alignment horizontal="center"/>
    </xf>
    <xf numFmtId="14" fontId="49" fillId="2" borderId="22" xfId="0" applyNumberFormat="1" applyFont="1" applyFill="1" applyBorder="1" applyAlignment="1">
      <alignment horizontal="center" vertical="center"/>
    </xf>
    <xf numFmtId="14" fontId="49" fillId="2" borderId="23" xfId="0" applyNumberFormat="1" applyFont="1" applyFill="1" applyBorder="1" applyAlignment="1">
      <alignment horizontal="center" vertical="center"/>
    </xf>
    <xf numFmtId="14" fontId="49" fillId="2" borderId="24" xfId="0" applyNumberFormat="1" applyFont="1" applyFill="1" applyBorder="1" applyAlignment="1">
      <alignment horizontal="center" vertical="center"/>
    </xf>
    <xf numFmtId="0" fontId="50" fillId="2" borderId="14" xfId="0" applyFont="1" applyFill="1" applyBorder="1" applyAlignment="1">
      <alignment horizontal="left"/>
    </xf>
    <xf numFmtId="0" fontId="35" fillId="4" borderId="0" xfId="0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50" fillId="2" borderId="0" xfId="0" applyFont="1" applyFill="1" applyAlignment="1">
      <alignment horizontal="left"/>
    </xf>
    <xf numFmtId="0" fontId="80" fillId="2" borderId="14" xfId="0" applyFont="1" applyFill="1" applyBorder="1" applyAlignment="1">
      <alignment horizontal="center"/>
    </xf>
    <xf numFmtId="0" fontId="80" fillId="4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14" fontId="100" fillId="2" borderId="167" xfId="0" applyNumberFormat="1" applyFont="1" applyFill="1" applyBorder="1" applyAlignment="1">
      <alignment horizontal="center" vertical="center"/>
    </xf>
    <xf numFmtId="14" fontId="100" fillId="2" borderId="168" xfId="0" applyNumberFormat="1" applyFont="1" applyFill="1" applyBorder="1" applyAlignment="1">
      <alignment horizontal="center" vertical="center"/>
    </xf>
    <xf numFmtId="14" fontId="100" fillId="2" borderId="56" xfId="0" applyNumberFormat="1" applyFont="1" applyFill="1" applyBorder="1" applyAlignment="1">
      <alignment horizontal="center" vertical="center"/>
    </xf>
    <xf numFmtId="167" fontId="35" fillId="2" borderId="25" xfId="0" applyNumberFormat="1" applyFont="1" applyFill="1" applyBorder="1" applyAlignment="1">
      <alignment horizontal="left"/>
    </xf>
    <xf numFmtId="167" fontId="35" fillId="2" borderId="81" xfId="0" applyNumberFormat="1" applyFont="1" applyFill="1" applyBorder="1" applyAlignment="1">
      <alignment horizontal="left"/>
    </xf>
    <xf numFmtId="0" fontId="35" fillId="0" borderId="79" xfId="0" applyFont="1" applyBorder="1" applyAlignment="1">
      <alignment horizontal="center"/>
    </xf>
    <xf numFmtId="0" fontId="80" fillId="2" borderId="15" xfId="0" applyFont="1" applyFill="1" applyBorder="1" applyAlignment="1">
      <alignment horizontal="center"/>
    </xf>
    <xf numFmtId="0" fontId="35" fillId="0" borderId="77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78" xfId="0" applyFont="1" applyBorder="1" applyAlignment="1">
      <alignment horizontal="center"/>
    </xf>
    <xf numFmtId="0" fontId="49" fillId="2" borderId="19" xfId="0" applyFont="1" applyFill="1" applyBorder="1" applyAlignment="1">
      <alignment horizontal="right"/>
    </xf>
    <xf numFmtId="0" fontId="49" fillId="2" borderId="20" xfId="0" applyFont="1" applyFill="1" applyBorder="1" applyAlignment="1">
      <alignment horizontal="right"/>
    </xf>
    <xf numFmtId="0" fontId="49" fillId="2" borderId="11" xfId="0" applyFont="1" applyFill="1" applyBorder="1" applyAlignment="1">
      <alignment horizontal="right"/>
    </xf>
    <xf numFmtId="0" fontId="49" fillId="2" borderId="12" xfId="0" applyFont="1" applyFill="1" applyBorder="1" applyAlignment="1">
      <alignment horizontal="right"/>
    </xf>
    <xf numFmtId="0" fontId="82" fillId="2" borderId="12" xfId="1" applyFont="1" applyFill="1" applyBorder="1" applyAlignment="1" applyProtection="1">
      <alignment horizontal="right" vertical="center" wrapText="1" readingOrder="1"/>
    </xf>
    <xf numFmtId="0" fontId="82" fillId="2" borderId="13" xfId="1" applyFont="1" applyFill="1" applyBorder="1" applyAlignment="1" applyProtection="1">
      <alignment horizontal="right" vertical="center" wrapText="1" readingOrder="1"/>
    </xf>
    <xf numFmtId="0" fontId="50" fillId="2" borderId="0" xfId="0" applyFont="1" applyFill="1" applyAlignment="1">
      <alignment horizontal="right" vertical="center" indent="1" readingOrder="1"/>
    </xf>
    <xf numFmtId="14" fontId="49" fillId="2" borderId="14" xfId="0" applyNumberFormat="1" applyFont="1" applyFill="1" applyBorder="1" applyAlignment="1">
      <alignment horizontal="right"/>
    </xf>
    <xf numFmtId="0" fontId="49" fillId="2" borderId="0" xfId="0" applyFont="1" applyFill="1" applyAlignment="1">
      <alignment horizontal="right"/>
    </xf>
    <xf numFmtId="0" fontId="82" fillId="2" borderId="0" xfId="1" applyFont="1" applyFill="1" applyBorder="1" applyAlignment="1" applyProtection="1">
      <alignment horizontal="right" vertical="center" wrapText="1" readingOrder="1"/>
    </xf>
    <xf numFmtId="0" fontId="82" fillId="2" borderId="15" xfId="1" applyFont="1" applyFill="1" applyBorder="1" applyAlignment="1" applyProtection="1">
      <alignment horizontal="right" vertical="center" wrapText="1" readingOrder="1"/>
    </xf>
    <xf numFmtId="0" fontId="49" fillId="2" borderId="14" xfId="0" applyFont="1" applyFill="1" applyBorder="1" applyAlignment="1">
      <alignment horizontal="right"/>
    </xf>
    <xf numFmtId="0" fontId="50" fillId="2" borderId="14" xfId="0" applyFont="1" applyFill="1" applyBorder="1" applyAlignment="1">
      <alignment horizontal="left" readingOrder="1"/>
    </xf>
    <xf numFmtId="0" fontId="50" fillId="2" borderId="0" xfId="0" applyFont="1" applyFill="1" applyAlignment="1">
      <alignment horizontal="left" readingOrder="1"/>
    </xf>
    <xf numFmtId="14" fontId="84" fillId="2" borderId="0" xfId="1" applyNumberFormat="1" applyFont="1" applyFill="1" applyBorder="1" applyAlignment="1" applyProtection="1">
      <alignment horizontal="right" vertical="center" wrapText="1"/>
    </xf>
    <xf numFmtId="14" fontId="84" fillId="2" borderId="15" xfId="1" applyNumberFormat="1" applyFont="1" applyFill="1" applyBorder="1" applyAlignment="1" applyProtection="1">
      <alignment horizontal="right" vertical="center" wrapText="1"/>
    </xf>
    <xf numFmtId="14" fontId="100" fillId="2" borderId="0" xfId="0" applyNumberFormat="1" applyFont="1" applyFill="1" applyAlignment="1">
      <alignment horizontal="right"/>
    </xf>
    <xf numFmtId="14" fontId="49" fillId="4" borderId="22" xfId="0" applyNumberFormat="1" applyFont="1" applyFill="1" applyBorder="1" applyAlignment="1">
      <alignment horizontal="center" vertical="center"/>
    </xf>
    <xf numFmtId="14" fontId="49" fillId="4" borderId="23" xfId="0" applyNumberFormat="1" applyFont="1" applyFill="1" applyBorder="1" applyAlignment="1">
      <alignment horizontal="center" vertical="center"/>
    </xf>
    <xf numFmtId="14" fontId="49" fillId="4" borderId="24" xfId="0" applyNumberFormat="1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/>
    </xf>
    <xf numFmtId="0" fontId="35" fillId="4" borderId="11" xfId="0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/>
    </xf>
    <xf numFmtId="0" fontId="35" fillId="4" borderId="13" xfId="0" applyFont="1" applyFill="1" applyBorder="1" applyAlignment="1">
      <alignment horizontal="center"/>
    </xf>
    <xf numFmtId="0" fontId="50" fillId="2" borderId="0" xfId="0" applyFont="1" applyFill="1" applyAlignment="1">
      <alignment horizontal="center" vertical="top"/>
    </xf>
    <xf numFmtId="14" fontId="84" fillId="2" borderId="0" xfId="1" applyNumberFormat="1" applyFont="1" applyFill="1" applyBorder="1" applyAlignment="1" applyProtection="1">
      <alignment horizontal="right" vertical="center" wrapText="1" readingOrder="1"/>
    </xf>
    <xf numFmtId="0" fontId="84" fillId="2" borderId="15" xfId="1" applyFont="1" applyFill="1" applyBorder="1" applyAlignment="1" applyProtection="1">
      <alignment horizontal="right" vertical="center" wrapText="1" readingOrder="1"/>
    </xf>
    <xf numFmtId="9" fontId="81" fillId="2" borderId="20" xfId="0" applyNumberFormat="1" applyFont="1" applyFill="1" applyBorder="1" applyAlignment="1">
      <alignment horizontal="center"/>
    </xf>
    <xf numFmtId="9" fontId="81" fillId="2" borderId="21" xfId="0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center" vertical="center"/>
    </xf>
    <xf numFmtId="0" fontId="50" fillId="3" borderId="0" xfId="0" applyFont="1" applyFill="1" applyAlignment="1">
      <alignment horizontal="left" vertical="top"/>
    </xf>
    <xf numFmtId="0" fontId="50" fillId="2" borderId="0" xfId="1" applyFont="1" applyFill="1" applyBorder="1" applyAlignment="1" applyProtection="1">
      <alignment horizontal="left" vertical="top" wrapText="1" readingOrder="1"/>
    </xf>
    <xf numFmtId="14" fontId="49" fillId="2" borderId="0" xfId="0" applyNumberFormat="1" applyFont="1" applyFill="1" applyAlignment="1">
      <alignment horizontal="right"/>
    </xf>
    <xf numFmtId="14" fontId="49" fillId="2" borderId="45" xfId="0" applyNumberFormat="1" applyFont="1" applyFill="1" applyBorder="1" applyAlignment="1">
      <alignment horizontal="center" vertical="center"/>
    </xf>
    <xf numFmtId="14" fontId="49" fillId="2" borderId="40" xfId="0" applyNumberFormat="1" applyFont="1" applyFill="1" applyBorder="1" applyAlignment="1">
      <alignment horizontal="center" vertical="center"/>
    </xf>
    <xf numFmtId="14" fontId="49" fillId="2" borderId="47" xfId="0" applyNumberFormat="1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/>
    </xf>
    <xf numFmtId="0" fontId="35" fillId="2" borderId="37" xfId="0" applyFont="1" applyFill="1" applyBorder="1" applyAlignment="1">
      <alignment horizontal="center"/>
    </xf>
    <xf numFmtId="0" fontId="35" fillId="2" borderId="39" xfId="0" applyFont="1" applyFill="1" applyBorder="1" applyAlignment="1">
      <alignment horizontal="center"/>
    </xf>
    <xf numFmtId="0" fontId="35" fillId="2" borderId="53" xfId="0" applyFont="1" applyFill="1" applyBorder="1" applyAlignment="1">
      <alignment horizontal="center"/>
    </xf>
    <xf numFmtId="14" fontId="35" fillId="2" borderId="55" xfId="0" applyNumberFormat="1" applyFont="1" applyFill="1" applyBorder="1" applyAlignment="1">
      <alignment horizontal="center" vertical="center"/>
    </xf>
    <xf numFmtId="14" fontId="35" fillId="2" borderId="37" xfId="0" applyNumberFormat="1" applyFont="1" applyFill="1" applyBorder="1" applyAlignment="1">
      <alignment horizontal="center" vertical="center"/>
    </xf>
    <xf numFmtId="14" fontId="35" fillId="2" borderId="38" xfId="0" applyNumberFormat="1" applyFont="1" applyFill="1" applyBorder="1" applyAlignment="1">
      <alignment horizontal="center" vertical="center"/>
    </xf>
    <xf numFmtId="14" fontId="49" fillId="2" borderId="36" xfId="0" applyNumberFormat="1" applyFont="1" applyFill="1" applyBorder="1" applyAlignment="1">
      <alignment horizontal="center" vertical="center"/>
    </xf>
    <xf numFmtId="14" fontId="49" fillId="2" borderId="37" xfId="0" applyNumberFormat="1" applyFont="1" applyFill="1" applyBorder="1" applyAlignment="1">
      <alignment horizontal="center" vertical="center"/>
    </xf>
    <xf numFmtId="14" fontId="49" fillId="2" borderId="38" xfId="0" applyNumberFormat="1" applyFont="1" applyFill="1" applyBorder="1" applyAlignment="1">
      <alignment horizontal="center" vertical="center"/>
    </xf>
    <xf numFmtId="0" fontId="50" fillId="2" borderId="36" xfId="0" applyFont="1" applyFill="1" applyBorder="1" applyAlignment="1">
      <alignment horizontal="center"/>
    </xf>
    <xf numFmtId="0" fontId="50" fillId="2" borderId="37" xfId="0" applyFont="1" applyFill="1" applyBorder="1" applyAlignment="1">
      <alignment horizontal="center"/>
    </xf>
    <xf numFmtId="0" fontId="50" fillId="2" borderId="38" xfId="0" applyFont="1" applyFill="1" applyBorder="1" applyAlignment="1">
      <alignment horizontal="center"/>
    </xf>
    <xf numFmtId="0" fontId="35" fillId="2" borderId="36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/>
    </xf>
    <xf numFmtId="0" fontId="35" fillId="2" borderId="39" xfId="0" applyFont="1" applyFill="1" applyBorder="1" applyAlignment="1">
      <alignment horizontal="center" vertical="center"/>
    </xf>
    <xf numFmtId="0" fontId="35" fillId="2" borderId="38" xfId="0" applyFont="1" applyFill="1" applyBorder="1" applyAlignment="1">
      <alignment horizontal="center"/>
    </xf>
    <xf numFmtId="0" fontId="35" fillId="2" borderId="55" xfId="0" applyFont="1" applyFill="1" applyBorder="1" applyAlignment="1">
      <alignment horizontal="center"/>
    </xf>
    <xf numFmtId="0" fontId="84" fillId="2" borderId="30" xfId="1" applyFont="1" applyFill="1" applyBorder="1" applyAlignment="1" applyProtection="1">
      <alignment horizontal="right" vertical="center" wrapText="1" readingOrder="1"/>
    </xf>
    <xf numFmtId="0" fontId="50" fillId="2" borderId="0" xfId="0" applyFont="1" applyFill="1" applyAlignment="1">
      <alignment horizontal="center"/>
    </xf>
    <xf numFmtId="0" fontId="49" fillId="2" borderId="59" xfId="0" applyFont="1" applyFill="1" applyBorder="1" applyAlignment="1">
      <alignment horizontal="center"/>
    </xf>
    <xf numFmtId="0" fontId="49" fillId="2" borderId="6" xfId="0" applyFont="1" applyFill="1" applyBorder="1" applyAlignment="1">
      <alignment horizontal="center"/>
    </xf>
    <xf numFmtId="9" fontId="81" fillId="2" borderId="6" xfId="0" applyNumberFormat="1" applyFont="1" applyFill="1" applyBorder="1" applyAlignment="1">
      <alignment horizontal="right"/>
    </xf>
    <xf numFmtId="9" fontId="81" fillId="2" borderId="60" xfId="0" applyNumberFormat="1" applyFont="1" applyFill="1" applyBorder="1" applyAlignment="1">
      <alignment horizontal="right"/>
    </xf>
    <xf numFmtId="14" fontId="49" fillId="2" borderId="32" xfId="0" applyNumberFormat="1" applyFont="1" applyFill="1" applyBorder="1" applyAlignment="1">
      <alignment horizontal="center" vertical="center"/>
    </xf>
    <xf numFmtId="14" fontId="49" fillId="2" borderId="28" xfId="0" applyNumberFormat="1" applyFont="1" applyFill="1" applyBorder="1" applyAlignment="1">
      <alignment horizontal="center" vertical="center"/>
    </xf>
    <xf numFmtId="14" fontId="49" fillId="2" borderId="35" xfId="0" applyNumberFormat="1" applyFont="1" applyFill="1" applyBorder="1" applyAlignment="1">
      <alignment horizontal="center" vertical="center"/>
    </xf>
    <xf numFmtId="0" fontId="35" fillId="2" borderId="55" xfId="0" applyFont="1" applyFill="1" applyBorder="1" applyAlignment="1">
      <alignment horizontal="center" vertical="center"/>
    </xf>
    <xf numFmtId="0" fontId="35" fillId="2" borderId="56" xfId="0" applyFont="1" applyFill="1" applyBorder="1" applyAlignment="1">
      <alignment horizontal="center" vertical="center"/>
    </xf>
    <xf numFmtId="0" fontId="35" fillId="2" borderId="38" xfId="0" applyFont="1" applyFill="1" applyBorder="1" applyAlignment="1">
      <alignment horizontal="center" vertical="center"/>
    </xf>
    <xf numFmtId="14" fontId="49" fillId="2" borderId="14" xfId="0" applyNumberFormat="1" applyFont="1" applyFill="1" applyBorder="1" applyAlignment="1">
      <alignment horizontal="center" vertical="center"/>
    </xf>
    <xf numFmtId="14" fontId="49" fillId="2" borderId="0" xfId="0" applyNumberFormat="1" applyFont="1" applyFill="1" applyAlignment="1">
      <alignment horizontal="center" vertical="center"/>
    </xf>
    <xf numFmtId="14" fontId="49" fillId="2" borderId="15" xfId="0" applyNumberFormat="1" applyFont="1" applyFill="1" applyBorder="1" applyAlignment="1">
      <alignment horizontal="center" vertical="center"/>
    </xf>
    <xf numFmtId="14" fontId="49" fillId="2" borderId="16" xfId="0" applyNumberFormat="1" applyFont="1" applyFill="1" applyBorder="1" applyAlignment="1">
      <alignment horizontal="center" vertical="center"/>
    </xf>
    <xf numFmtId="14" fontId="49" fillId="2" borderId="17" xfId="0" applyNumberFormat="1" applyFont="1" applyFill="1" applyBorder="1" applyAlignment="1">
      <alignment horizontal="center" vertical="center"/>
    </xf>
    <xf numFmtId="14" fontId="49" fillId="2" borderId="18" xfId="0" applyNumberFormat="1" applyFont="1" applyFill="1" applyBorder="1" applyAlignment="1">
      <alignment horizontal="center" vertical="center"/>
    </xf>
    <xf numFmtId="0" fontId="87" fillId="2" borderId="45" xfId="0" applyFont="1" applyFill="1" applyBorder="1" applyAlignment="1">
      <alignment horizontal="center" vertical="center" wrapText="1"/>
    </xf>
    <xf numFmtId="0" fontId="87" fillId="2" borderId="40" xfId="0" applyFont="1" applyFill="1" applyBorder="1" applyAlignment="1">
      <alignment horizontal="center" vertical="center" wrapText="1"/>
    </xf>
    <xf numFmtId="0" fontId="87" fillId="2" borderId="57" xfId="0" applyFont="1" applyFill="1" applyBorder="1" applyAlignment="1">
      <alignment horizontal="center" vertical="center" wrapText="1"/>
    </xf>
    <xf numFmtId="0" fontId="87" fillId="2" borderId="48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 wrapText="1"/>
    </xf>
    <xf numFmtId="0" fontId="87" fillId="2" borderId="15" xfId="0" applyFont="1" applyFill="1" applyBorder="1" applyAlignment="1">
      <alignment horizontal="center" vertical="center" wrapText="1"/>
    </xf>
    <xf numFmtId="0" fontId="87" fillId="2" borderId="50" xfId="0" applyFont="1" applyFill="1" applyBorder="1" applyAlignment="1">
      <alignment horizontal="center" vertical="center" wrapText="1"/>
    </xf>
    <xf numFmtId="0" fontId="87" fillId="2" borderId="42" xfId="0" applyFont="1" applyFill="1" applyBorder="1" applyAlignment="1">
      <alignment horizontal="center" vertical="center" wrapText="1"/>
    </xf>
    <xf numFmtId="0" fontId="87" fillId="2" borderId="58" xfId="0" applyFont="1" applyFill="1" applyBorder="1" applyAlignment="1">
      <alignment horizontal="center" vertical="center" wrapText="1"/>
    </xf>
    <xf numFmtId="0" fontId="87" fillId="2" borderId="46" xfId="0" applyFont="1" applyFill="1" applyBorder="1" applyAlignment="1">
      <alignment horizontal="center" vertical="center" wrapText="1"/>
    </xf>
    <xf numFmtId="0" fontId="87" fillId="2" borderId="14" xfId="0" applyFont="1" applyFill="1" applyBorder="1" applyAlignment="1">
      <alignment horizontal="center" vertical="center" wrapText="1"/>
    </xf>
    <xf numFmtId="0" fontId="87" fillId="2" borderId="51" xfId="0" applyFont="1" applyFill="1" applyBorder="1" applyAlignment="1">
      <alignment horizontal="center" vertical="center" wrapText="1"/>
    </xf>
    <xf numFmtId="0" fontId="87" fillId="2" borderId="46" xfId="0" applyFont="1" applyFill="1" applyBorder="1" applyAlignment="1">
      <alignment horizontal="center" vertical="center"/>
    </xf>
    <xf numFmtId="0" fontId="87" fillId="2" borderId="40" xfId="0" applyFont="1" applyFill="1" applyBorder="1" applyAlignment="1">
      <alignment horizontal="center" vertical="center"/>
    </xf>
    <xf numFmtId="0" fontId="87" fillId="2" borderId="57" xfId="0" applyFont="1" applyFill="1" applyBorder="1" applyAlignment="1">
      <alignment horizontal="center" vertical="center"/>
    </xf>
    <xf numFmtId="0" fontId="87" fillId="2" borderId="14" xfId="0" applyFont="1" applyFill="1" applyBorder="1" applyAlignment="1">
      <alignment horizontal="center" vertical="center"/>
    </xf>
    <xf numFmtId="0" fontId="87" fillId="2" borderId="0" xfId="0" applyFont="1" applyFill="1" applyAlignment="1">
      <alignment horizontal="center" vertical="center"/>
    </xf>
    <xf numFmtId="0" fontId="87" fillId="2" borderId="15" xfId="0" applyFont="1" applyFill="1" applyBorder="1" applyAlignment="1">
      <alignment horizontal="center" vertical="center"/>
    </xf>
    <xf numFmtId="0" fontId="87" fillId="2" borderId="51" xfId="0" applyFont="1" applyFill="1" applyBorder="1" applyAlignment="1">
      <alignment horizontal="center" vertical="center"/>
    </xf>
    <xf numFmtId="0" fontId="87" fillId="2" borderId="42" xfId="0" applyFont="1" applyFill="1" applyBorder="1" applyAlignment="1">
      <alignment horizontal="center" vertical="center"/>
    </xf>
    <xf numFmtId="0" fontId="87" fillId="2" borderId="58" xfId="0" applyFont="1" applyFill="1" applyBorder="1" applyAlignment="1">
      <alignment horizontal="center" vertical="center"/>
    </xf>
    <xf numFmtId="0" fontId="87" fillId="2" borderId="47" xfId="0" applyFont="1" applyFill="1" applyBorder="1" applyAlignment="1">
      <alignment horizontal="center" vertical="center" wrapText="1"/>
    </xf>
    <xf numFmtId="0" fontId="87" fillId="2" borderId="49" xfId="0" applyFont="1" applyFill="1" applyBorder="1" applyAlignment="1">
      <alignment horizontal="center" vertical="center" wrapText="1"/>
    </xf>
    <xf numFmtId="0" fontId="87" fillId="2" borderId="52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5" fillId="2" borderId="57" xfId="0" applyFont="1" applyFill="1" applyBorder="1" applyAlignment="1">
      <alignment horizontal="center" vertical="center" wrapText="1"/>
    </xf>
    <xf numFmtId="0" fontId="35" fillId="2" borderId="48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5" fillId="2" borderId="58" xfId="0" applyFont="1" applyFill="1" applyBorder="1" applyAlignment="1">
      <alignment horizontal="center" vertical="center" wrapText="1"/>
    </xf>
    <xf numFmtId="0" fontId="35" fillId="2" borderId="46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51" xfId="0" applyFont="1" applyFill="1" applyBorder="1" applyAlignment="1">
      <alignment horizontal="center" vertical="center" wrapText="1"/>
    </xf>
    <xf numFmtId="0" fontId="35" fillId="2" borderId="46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35" fillId="2" borderId="57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5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58" xfId="0" applyFont="1" applyFill="1" applyBorder="1" applyAlignment="1">
      <alignment horizontal="center" vertical="center"/>
    </xf>
    <xf numFmtId="0" fontId="35" fillId="2" borderId="47" xfId="0" applyFont="1" applyFill="1" applyBorder="1" applyAlignment="1">
      <alignment horizontal="center" vertical="center" wrapText="1"/>
    </xf>
    <xf numFmtId="0" fontId="35" fillId="2" borderId="49" xfId="0" applyFont="1" applyFill="1" applyBorder="1" applyAlignment="1">
      <alignment horizontal="center" vertical="center" wrapText="1"/>
    </xf>
    <xf numFmtId="0" fontId="35" fillId="2" borderId="52" xfId="0" applyFont="1" applyFill="1" applyBorder="1" applyAlignment="1">
      <alignment horizontal="center" vertical="center" wrapText="1"/>
    </xf>
    <xf numFmtId="0" fontId="49" fillId="2" borderId="31" xfId="0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9" fontId="81" fillId="2" borderId="0" xfId="0" applyNumberFormat="1" applyFont="1" applyFill="1" applyAlignment="1">
      <alignment horizontal="right"/>
    </xf>
    <xf numFmtId="9" fontId="81" fillId="2" borderId="30" xfId="0" applyNumberFormat="1" applyFont="1" applyFill="1" applyBorder="1" applyAlignment="1">
      <alignment horizontal="right"/>
    </xf>
    <xf numFmtId="0" fontId="35" fillId="4" borderId="45" xfId="0" applyFont="1" applyFill="1" applyBorder="1" applyAlignment="1">
      <alignment horizontal="center"/>
    </xf>
    <xf numFmtId="0" fontId="35" fillId="4" borderId="40" xfId="0" applyFont="1" applyFill="1" applyBorder="1" applyAlignment="1">
      <alignment horizontal="center"/>
    </xf>
    <xf numFmtId="0" fontId="35" fillId="4" borderId="47" xfId="0" applyFont="1" applyFill="1" applyBorder="1" applyAlignment="1">
      <alignment horizontal="center"/>
    </xf>
    <xf numFmtId="0" fontId="35" fillId="2" borderId="53" xfId="0" applyFont="1" applyFill="1" applyBorder="1" applyAlignment="1">
      <alignment horizontal="center" vertical="center"/>
    </xf>
    <xf numFmtId="0" fontId="35" fillId="2" borderId="56" xfId="0" applyFont="1" applyFill="1" applyBorder="1" applyAlignment="1">
      <alignment horizontal="center"/>
    </xf>
    <xf numFmtId="14" fontId="35" fillId="2" borderId="50" xfId="0" applyNumberFormat="1" applyFont="1" applyFill="1" applyBorder="1" applyAlignment="1">
      <alignment horizontal="center" vertical="center"/>
    </xf>
    <xf numFmtId="14" fontId="35" fillId="2" borderId="42" xfId="0" applyNumberFormat="1" applyFont="1" applyFill="1" applyBorder="1" applyAlignment="1">
      <alignment horizontal="center" vertical="center"/>
    </xf>
    <xf numFmtId="14" fontId="35" fillId="2" borderId="52" xfId="0" applyNumberFormat="1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/>
    </xf>
    <xf numFmtId="0" fontId="35" fillId="2" borderId="58" xfId="0" applyFont="1" applyFill="1" applyBorder="1" applyAlignment="1">
      <alignment horizontal="center"/>
    </xf>
    <xf numFmtId="0" fontId="35" fillId="2" borderId="51" xfId="0" applyFont="1" applyFill="1" applyBorder="1" applyAlignment="1">
      <alignment horizontal="center"/>
    </xf>
    <xf numFmtId="0" fontId="35" fillId="2" borderId="52" xfId="0" applyFont="1" applyFill="1" applyBorder="1" applyAlignment="1">
      <alignment horizontal="center"/>
    </xf>
    <xf numFmtId="0" fontId="35" fillId="2" borderId="45" xfId="0" applyFont="1" applyFill="1" applyBorder="1" applyAlignment="1">
      <alignment horizontal="center"/>
    </xf>
    <xf numFmtId="0" fontId="35" fillId="2" borderId="40" xfId="0" applyFont="1" applyFill="1" applyBorder="1" applyAlignment="1">
      <alignment horizontal="center"/>
    </xf>
    <xf numFmtId="0" fontId="35" fillId="2" borderId="41" xfId="0" applyFont="1" applyFill="1" applyBorder="1" applyAlignment="1">
      <alignment horizontal="center"/>
    </xf>
    <xf numFmtId="14" fontId="49" fillId="4" borderId="16" xfId="0" applyNumberFormat="1" applyFont="1" applyFill="1" applyBorder="1" applyAlignment="1">
      <alignment horizontal="center" vertical="center"/>
    </xf>
    <xf numFmtId="14" fontId="49" fillId="4" borderId="17" xfId="0" applyNumberFormat="1" applyFont="1" applyFill="1" applyBorder="1" applyAlignment="1">
      <alignment horizontal="center" vertical="center"/>
    </xf>
    <xf numFmtId="14" fontId="49" fillId="4" borderId="18" xfId="0" applyNumberFormat="1" applyFont="1" applyFill="1" applyBorder="1" applyAlignment="1">
      <alignment horizontal="center" vertical="center"/>
    </xf>
    <xf numFmtId="0" fontId="35" fillId="4" borderId="36" xfId="0" applyFont="1" applyFill="1" applyBorder="1" applyAlignment="1">
      <alignment horizontal="center"/>
    </xf>
    <xf numFmtId="0" fontId="35" fillId="4" borderId="37" xfId="0" applyFont="1" applyFill="1" applyBorder="1" applyAlignment="1">
      <alignment horizontal="center"/>
    </xf>
    <xf numFmtId="0" fontId="35" fillId="4" borderId="53" xfId="0" applyFont="1" applyFill="1" applyBorder="1" applyAlignment="1">
      <alignment horizontal="center"/>
    </xf>
    <xf numFmtId="0" fontId="35" fillId="4" borderId="38" xfId="0" applyFont="1" applyFill="1" applyBorder="1" applyAlignment="1">
      <alignment horizontal="center"/>
    </xf>
    <xf numFmtId="14" fontId="49" fillId="4" borderId="50" xfId="0" applyNumberFormat="1" applyFont="1" applyFill="1" applyBorder="1" applyAlignment="1">
      <alignment horizontal="center" vertical="center"/>
    </xf>
    <xf numFmtId="14" fontId="49" fillId="4" borderId="42" xfId="0" applyNumberFormat="1" applyFont="1" applyFill="1" applyBorder="1" applyAlignment="1">
      <alignment horizontal="center" vertical="center"/>
    </xf>
    <xf numFmtId="14" fontId="49" fillId="4" borderId="52" xfId="0" applyNumberFormat="1" applyFont="1" applyFill="1" applyBorder="1" applyAlignment="1">
      <alignment horizontal="center" vertical="center"/>
    </xf>
    <xf numFmtId="14" fontId="49" fillId="4" borderId="36" xfId="0" applyNumberFormat="1" applyFont="1" applyFill="1" applyBorder="1" applyAlignment="1">
      <alignment horizontal="center" vertical="center"/>
    </xf>
    <xf numFmtId="14" fontId="49" fillId="4" borderId="37" xfId="0" applyNumberFormat="1" applyFont="1" applyFill="1" applyBorder="1" applyAlignment="1">
      <alignment horizontal="center" vertical="center"/>
    </xf>
    <xf numFmtId="14" fontId="49" fillId="4" borderId="38" xfId="0" applyNumberFormat="1" applyFont="1" applyFill="1" applyBorder="1" applyAlignment="1">
      <alignment horizontal="center" vertical="center"/>
    </xf>
    <xf numFmtId="14" fontId="35" fillId="2" borderId="36" xfId="0" applyNumberFormat="1" applyFont="1" applyFill="1" applyBorder="1" applyAlignment="1">
      <alignment horizontal="center" vertical="center"/>
    </xf>
    <xf numFmtId="0" fontId="49" fillId="2" borderId="34" xfId="0" applyFont="1" applyFill="1" applyBorder="1" applyAlignment="1">
      <alignment horizontal="right"/>
    </xf>
    <xf numFmtId="0" fontId="49" fillId="2" borderId="29" xfId="0" applyFont="1" applyFill="1" applyBorder="1" applyAlignment="1">
      <alignment horizontal="right"/>
    </xf>
    <xf numFmtId="0" fontId="82" fillId="2" borderId="29" xfId="1" applyFont="1" applyFill="1" applyBorder="1" applyAlignment="1" applyProtection="1">
      <alignment horizontal="right" vertical="center" wrapText="1" readingOrder="1"/>
    </xf>
    <xf numFmtId="0" fontId="82" fillId="2" borderId="33" xfId="1" applyFont="1" applyFill="1" applyBorder="1" applyAlignment="1" applyProtection="1">
      <alignment horizontal="right" vertical="center" wrapText="1" readingOrder="1"/>
    </xf>
    <xf numFmtId="14" fontId="49" fillId="2" borderId="31" xfId="0" applyNumberFormat="1" applyFont="1" applyFill="1" applyBorder="1" applyAlignment="1">
      <alignment horizontal="right"/>
    </xf>
    <xf numFmtId="0" fontId="82" fillId="2" borderId="30" xfId="1" applyFont="1" applyFill="1" applyBorder="1" applyAlignment="1" applyProtection="1">
      <alignment horizontal="right" vertical="center" wrapText="1" readingOrder="1"/>
    </xf>
    <xf numFmtId="0" fontId="49" fillId="2" borderId="31" xfId="0" applyFont="1" applyFill="1" applyBorder="1" applyAlignment="1">
      <alignment horizontal="right"/>
    </xf>
    <xf numFmtId="14" fontId="49" fillId="4" borderId="32" xfId="0" applyNumberFormat="1" applyFont="1" applyFill="1" applyBorder="1" applyAlignment="1">
      <alignment horizontal="center" vertical="center"/>
    </xf>
    <xf numFmtId="14" fontId="49" fillId="4" borderId="28" xfId="0" applyNumberFormat="1" applyFont="1" applyFill="1" applyBorder="1" applyAlignment="1">
      <alignment horizontal="center" vertical="center"/>
    </xf>
    <xf numFmtId="14" fontId="49" fillId="4" borderId="35" xfId="0" applyNumberFormat="1" applyFont="1" applyFill="1" applyBorder="1" applyAlignment="1">
      <alignment horizontal="center" vertical="center"/>
    </xf>
    <xf numFmtId="14" fontId="49" fillId="2" borderId="25" xfId="0" applyNumberFormat="1" applyFont="1" applyFill="1" applyBorder="1" applyAlignment="1">
      <alignment horizontal="center" vertical="center"/>
    </xf>
    <xf numFmtId="14" fontId="49" fillId="2" borderId="26" xfId="0" applyNumberFormat="1" applyFont="1" applyFill="1" applyBorder="1" applyAlignment="1">
      <alignment horizontal="center" vertical="center"/>
    </xf>
    <xf numFmtId="14" fontId="49" fillId="2" borderId="27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5" fillId="2" borderId="1" xfId="1" applyFont="1" applyFill="1" applyBorder="1" applyAlignment="1" applyProtection="1">
      <alignment horizontal="center"/>
    </xf>
    <xf numFmtId="0" fontId="15" fillId="2" borderId="8" xfId="1" applyFont="1" applyFill="1" applyBorder="1" applyAlignment="1" applyProtection="1">
      <alignment horizontal="center"/>
    </xf>
    <xf numFmtId="0" fontId="173" fillId="8" borderId="11" xfId="0" applyFont="1" applyFill="1" applyBorder="1" applyAlignment="1">
      <alignment horizontal="right"/>
    </xf>
    <xf numFmtId="0" fontId="173" fillId="8" borderId="12" xfId="0" applyFont="1" applyFill="1" applyBorder="1" applyAlignment="1">
      <alignment horizontal="right"/>
    </xf>
    <xf numFmtId="0" fontId="177" fillId="8" borderId="12" xfId="1" applyFont="1" applyFill="1" applyBorder="1" applyAlignment="1" applyProtection="1">
      <alignment horizontal="right" vertical="center" wrapText="1" readingOrder="1"/>
    </xf>
    <xf numFmtId="0" fontId="177" fillId="8" borderId="13" xfId="1" applyFont="1" applyFill="1" applyBorder="1" applyAlignment="1" applyProtection="1">
      <alignment horizontal="right" vertical="center" wrapText="1" readingOrder="1"/>
    </xf>
    <xf numFmtId="0" fontId="178" fillId="8" borderId="0" xfId="0" applyFont="1" applyFill="1" applyAlignment="1">
      <alignment horizontal="right" vertical="center" indent="1" readingOrder="1"/>
    </xf>
    <xf numFmtId="14" fontId="180" fillId="8" borderId="14" xfId="0" applyNumberFormat="1" applyFont="1" applyFill="1" applyBorder="1" applyAlignment="1">
      <alignment horizontal="right"/>
    </xf>
    <xf numFmtId="14" fontId="180" fillId="8" borderId="0" xfId="0" applyNumberFormat="1" applyFont="1" applyFill="1" applyAlignment="1">
      <alignment horizontal="right"/>
    </xf>
    <xf numFmtId="0" fontId="182" fillId="8" borderId="0" xfId="1" applyFont="1" applyFill="1" applyBorder="1" applyAlignment="1" applyProtection="1">
      <alignment horizontal="right" vertical="center" wrapText="1" readingOrder="1"/>
    </xf>
    <xf numFmtId="0" fontId="182" fillId="8" borderId="15" xfId="1" applyFont="1" applyFill="1" applyBorder="1" applyAlignment="1" applyProtection="1">
      <alignment horizontal="right" vertical="center" wrapText="1" readingOrder="1"/>
    </xf>
    <xf numFmtId="0" fontId="180" fillId="8" borderId="14" xfId="0" applyFont="1" applyFill="1" applyBorder="1" applyAlignment="1">
      <alignment horizontal="right"/>
    </xf>
    <xf numFmtId="0" fontId="180" fillId="8" borderId="0" xfId="0" applyFont="1" applyFill="1" applyAlignment="1">
      <alignment horizontal="right"/>
    </xf>
    <xf numFmtId="0" fontId="183" fillId="8" borderId="0" xfId="1" applyFont="1" applyFill="1" applyBorder="1" applyAlignment="1" applyProtection="1">
      <alignment horizontal="left" vertical="center" readingOrder="1"/>
    </xf>
    <xf numFmtId="0" fontId="183" fillId="8" borderId="0" xfId="1" applyFont="1" applyFill="1" applyBorder="1" applyAlignment="1" applyProtection="1">
      <alignment horizontal="right" vertical="center" wrapText="1" readingOrder="1"/>
    </xf>
    <xf numFmtId="0" fontId="183" fillId="8" borderId="15" xfId="1" applyFont="1" applyFill="1" applyBorder="1" applyAlignment="1" applyProtection="1">
      <alignment horizontal="right" vertical="center" wrapText="1" readingOrder="1"/>
    </xf>
    <xf numFmtId="0" fontId="181" fillId="8" borderId="0" xfId="0" applyFont="1" applyFill="1" applyAlignment="1">
      <alignment horizontal="center" vertical="top"/>
    </xf>
    <xf numFmtId="14" fontId="181" fillId="8" borderId="0" xfId="1" applyNumberFormat="1" applyFont="1" applyFill="1" applyBorder="1" applyAlignment="1" applyProtection="1">
      <alignment horizontal="right" vertical="center" wrapText="1" readingOrder="1"/>
    </xf>
    <xf numFmtId="0" fontId="181" fillId="8" borderId="15" xfId="1" applyFont="1" applyFill="1" applyBorder="1" applyAlignment="1" applyProtection="1">
      <alignment horizontal="right" vertical="center" wrapText="1" readingOrder="1"/>
    </xf>
    <xf numFmtId="0" fontId="180" fillId="8" borderId="14" xfId="0" applyFont="1" applyFill="1" applyBorder="1" applyAlignment="1">
      <alignment horizontal="center"/>
    </xf>
    <xf numFmtId="0" fontId="180" fillId="8" borderId="0" xfId="0" applyFont="1" applyFill="1" applyAlignment="1">
      <alignment horizontal="center"/>
    </xf>
    <xf numFmtId="9" fontId="180" fillId="8" borderId="0" xfId="0" applyNumberFormat="1" applyFont="1" applyFill="1" applyAlignment="1">
      <alignment horizontal="right"/>
    </xf>
    <xf numFmtId="9" fontId="180" fillId="8" borderId="15" xfId="0" applyNumberFormat="1" applyFont="1" applyFill="1" applyBorder="1" applyAlignment="1">
      <alignment horizontal="right"/>
    </xf>
    <xf numFmtId="0" fontId="181" fillId="8" borderId="108" xfId="0" applyFont="1" applyFill="1" applyBorder="1" applyAlignment="1">
      <alignment horizontal="center" vertical="center"/>
    </xf>
    <xf numFmtId="14" fontId="180" fillId="8" borderId="46" xfId="0" applyNumberFormat="1" applyFont="1" applyFill="1" applyBorder="1" applyAlignment="1">
      <alignment horizontal="center" vertical="center"/>
    </xf>
    <xf numFmtId="14" fontId="180" fillId="8" borderId="40" xfId="0" applyNumberFormat="1" applyFont="1" applyFill="1" applyBorder="1" applyAlignment="1">
      <alignment horizontal="center" vertical="center"/>
    </xf>
    <xf numFmtId="14" fontId="180" fillId="8" borderId="57" xfId="0" applyNumberFormat="1" applyFont="1" applyFill="1" applyBorder="1" applyAlignment="1">
      <alignment horizontal="center" vertical="center"/>
    </xf>
    <xf numFmtId="0" fontId="172" fillId="8" borderId="110" xfId="0" applyFont="1" applyFill="1" applyBorder="1" applyAlignment="1">
      <alignment horizontal="center"/>
    </xf>
    <xf numFmtId="0" fontId="172" fillId="8" borderId="111" xfId="0" applyFont="1" applyFill="1" applyBorder="1" applyAlignment="1">
      <alignment horizontal="center"/>
    </xf>
    <xf numFmtId="0" fontId="172" fillId="8" borderId="87" xfId="0" applyFont="1" applyFill="1" applyBorder="1" applyAlignment="1">
      <alignment horizontal="center"/>
    </xf>
    <xf numFmtId="14" fontId="180" fillId="8" borderId="104" xfId="0" applyNumberFormat="1" applyFont="1" applyFill="1" applyBorder="1" applyAlignment="1">
      <alignment horizontal="center" vertical="center"/>
    </xf>
    <xf numFmtId="14" fontId="180" fillId="8" borderId="105" xfId="0" applyNumberFormat="1" applyFont="1" applyFill="1" applyBorder="1" applyAlignment="1">
      <alignment horizontal="center" vertical="center"/>
    </xf>
    <xf numFmtId="14" fontId="180" fillId="8" borderId="106" xfId="0" applyNumberFormat="1" applyFont="1" applyFill="1" applyBorder="1" applyAlignment="1">
      <alignment horizontal="center" vertical="center"/>
    </xf>
    <xf numFmtId="0" fontId="172" fillId="8" borderId="11" xfId="0" applyFont="1" applyFill="1" applyBorder="1" applyAlignment="1">
      <alignment horizontal="center"/>
    </xf>
    <xf numFmtId="0" fontId="172" fillId="8" borderId="12" xfId="0" applyFont="1" applyFill="1" applyBorder="1" applyAlignment="1">
      <alignment horizontal="center"/>
    </xf>
    <xf numFmtId="0" fontId="172" fillId="8" borderId="13" xfId="0" applyFont="1" applyFill="1" applyBorder="1" applyAlignment="1">
      <alignment horizontal="center"/>
    </xf>
    <xf numFmtId="0" fontId="103" fillId="4" borderId="14" xfId="0" applyFont="1" applyFill="1" applyBorder="1" applyAlignment="1">
      <alignment horizontal="center" vertical="center"/>
    </xf>
    <xf numFmtId="0" fontId="103" fillId="4" borderId="0" xfId="0" applyFont="1" applyFill="1" applyAlignment="1">
      <alignment horizontal="center" vertical="center"/>
    </xf>
    <xf numFmtId="0" fontId="103" fillId="4" borderId="14" xfId="0" applyFont="1" applyFill="1" applyBorder="1" applyAlignment="1">
      <alignment horizontal="center" vertical="center" wrapText="1"/>
    </xf>
    <xf numFmtId="0" fontId="103" fillId="4" borderId="0" xfId="0" applyFont="1" applyFill="1" applyAlignment="1">
      <alignment horizontal="center" vertical="center" wrapText="1"/>
    </xf>
    <xf numFmtId="0" fontId="103" fillId="4" borderId="30" xfId="0" applyFont="1" applyFill="1" applyBorder="1" applyAlignment="1">
      <alignment horizontal="center" vertical="center" wrapText="1"/>
    </xf>
    <xf numFmtId="0" fontId="49" fillId="0" borderId="36" xfId="0" applyFont="1" applyBorder="1" applyAlignment="1">
      <alignment horizontal="center"/>
    </xf>
    <xf numFmtId="0" fontId="49" fillId="0" borderId="37" xfId="0" applyFont="1" applyBorder="1" applyAlignment="1">
      <alignment horizontal="center"/>
    </xf>
    <xf numFmtId="0" fontId="49" fillId="0" borderId="38" xfId="0" applyFont="1" applyBorder="1" applyAlignment="1">
      <alignment horizontal="center"/>
    </xf>
    <xf numFmtId="0" fontId="80" fillId="2" borderId="46" xfId="0" applyFont="1" applyFill="1" applyBorder="1" applyAlignment="1">
      <alignment horizontal="center"/>
    </xf>
    <xf numFmtId="0" fontId="80" fillId="2" borderId="40" xfId="0" applyFont="1" applyFill="1" applyBorder="1" applyAlignment="1">
      <alignment horizontal="center"/>
    </xf>
    <xf numFmtId="167" fontId="35" fillId="9" borderId="139" xfId="0" applyNumberFormat="1" applyFont="1" applyFill="1" applyBorder="1" applyAlignment="1">
      <alignment horizontal="center"/>
    </xf>
    <xf numFmtId="167" fontId="35" fillId="9" borderId="140" xfId="0" applyNumberFormat="1" applyFont="1" applyFill="1" applyBorder="1" applyAlignment="1">
      <alignment horizontal="center"/>
    </xf>
    <xf numFmtId="167" fontId="35" fillId="9" borderId="143" xfId="0" applyNumberFormat="1" applyFont="1" applyFill="1" applyBorder="1" applyAlignment="1">
      <alignment horizontal="center"/>
    </xf>
    <xf numFmtId="0" fontId="103" fillId="4" borderId="112" xfId="0" applyFont="1" applyFill="1" applyBorder="1" applyAlignment="1">
      <alignment horizontal="center" vertical="center" wrapText="1"/>
    </xf>
    <xf numFmtId="0" fontId="103" fillId="4" borderId="113" xfId="0" applyFont="1" applyFill="1" applyBorder="1" applyAlignment="1">
      <alignment horizontal="center" vertical="center" wrapText="1"/>
    </xf>
    <xf numFmtId="0" fontId="103" fillId="4" borderId="116" xfId="0" applyFont="1" applyFill="1" applyBorder="1" applyAlignment="1">
      <alignment horizontal="center" vertical="center" wrapText="1"/>
    </xf>
    <xf numFmtId="0" fontId="49" fillId="4" borderId="100" xfId="0" applyFont="1" applyFill="1" applyBorder="1" applyAlignment="1">
      <alignment horizontal="center"/>
    </xf>
    <xf numFmtId="0" fontId="49" fillId="4" borderId="83" xfId="0" applyFont="1" applyFill="1" applyBorder="1" applyAlignment="1">
      <alignment horizontal="center"/>
    </xf>
    <xf numFmtId="0" fontId="49" fillId="4" borderId="101" xfId="0" applyFont="1" applyFill="1" applyBorder="1" applyAlignment="1">
      <alignment horizontal="center"/>
    </xf>
    <xf numFmtId="0" fontId="180" fillId="8" borderId="16" xfId="0" applyFont="1" applyFill="1" applyBorder="1" applyAlignment="1">
      <alignment horizontal="left" vertical="justify"/>
    </xf>
    <xf numFmtId="0" fontId="180" fillId="8" borderId="17" xfId="0" applyFont="1" applyFill="1" applyBorder="1" applyAlignment="1">
      <alignment horizontal="left" vertical="justify"/>
    </xf>
    <xf numFmtId="0" fontId="180" fillId="8" borderId="18" xfId="0" applyFont="1" applyFill="1" applyBorder="1" applyAlignment="1">
      <alignment horizontal="left" vertical="justify"/>
    </xf>
    <xf numFmtId="0" fontId="49" fillId="4" borderId="11" xfId="0" applyFont="1" applyFill="1" applyBorder="1" applyAlignment="1">
      <alignment horizontal="right"/>
    </xf>
    <xf numFmtId="0" fontId="49" fillId="4" borderId="12" xfId="0" applyFont="1" applyFill="1" applyBorder="1" applyAlignment="1">
      <alignment horizontal="right"/>
    </xf>
    <xf numFmtId="0" fontId="82" fillId="4" borderId="12" xfId="1" applyFont="1" applyFill="1" applyBorder="1" applyAlignment="1" applyProtection="1">
      <alignment horizontal="right" vertical="center" wrapText="1" readingOrder="1"/>
    </xf>
    <xf numFmtId="0" fontId="82" fillId="4" borderId="13" xfId="1" applyFont="1" applyFill="1" applyBorder="1" applyAlignment="1" applyProtection="1">
      <alignment horizontal="right" vertical="center" wrapText="1" readingOrder="1"/>
    </xf>
    <xf numFmtId="0" fontId="50" fillId="4" borderId="0" xfId="0" applyFont="1" applyFill="1" applyAlignment="1">
      <alignment horizontal="right" vertical="center" indent="1" readingOrder="1"/>
    </xf>
    <xf numFmtId="0" fontId="49" fillId="3" borderId="0" xfId="0" applyFont="1" applyFill="1" applyAlignment="1">
      <alignment horizontal="center" vertical="top"/>
    </xf>
    <xf numFmtId="0" fontId="49" fillId="2" borderId="11" xfId="0" applyFont="1" applyFill="1" applyBorder="1" applyAlignment="1">
      <alignment horizontal="center"/>
    </xf>
    <xf numFmtId="0" fontId="49" fillId="2" borderId="12" xfId="0" applyFont="1" applyFill="1" applyBorder="1" applyAlignment="1">
      <alignment horizontal="center"/>
    </xf>
    <xf numFmtId="9" fontId="81" fillId="2" borderId="12" xfId="0" applyNumberFormat="1" applyFont="1" applyFill="1" applyBorder="1" applyAlignment="1">
      <alignment horizontal="right"/>
    </xf>
    <xf numFmtId="9" fontId="81" fillId="2" borderId="13" xfId="0" applyNumberFormat="1" applyFont="1" applyFill="1" applyBorder="1" applyAlignment="1">
      <alignment horizontal="right"/>
    </xf>
    <xf numFmtId="0" fontId="50" fillId="2" borderId="12" xfId="0" applyFont="1" applyFill="1" applyBorder="1" applyAlignment="1">
      <alignment horizontal="center" vertical="center"/>
    </xf>
    <xf numFmtId="14" fontId="49" fillId="2" borderId="55" xfId="0" applyNumberFormat="1" applyFont="1" applyFill="1" applyBorder="1" applyAlignment="1">
      <alignment horizontal="center" vertical="center"/>
    </xf>
    <xf numFmtId="14" fontId="49" fillId="2" borderId="56" xfId="0" applyNumberFormat="1" applyFont="1" applyFill="1" applyBorder="1" applyAlignment="1">
      <alignment horizontal="center" vertical="center"/>
    </xf>
    <xf numFmtId="14" fontId="50" fillId="4" borderId="46" xfId="0" applyNumberFormat="1" applyFont="1" applyFill="1" applyBorder="1" applyAlignment="1">
      <alignment horizontal="center" vertical="center"/>
    </xf>
    <xf numFmtId="14" fontId="50" fillId="4" borderId="40" xfId="0" applyNumberFormat="1" applyFont="1" applyFill="1" applyBorder="1" applyAlignment="1">
      <alignment horizontal="center" vertical="center"/>
    </xf>
    <xf numFmtId="14" fontId="50" fillId="4" borderId="41" xfId="0" applyNumberFormat="1" applyFont="1" applyFill="1" applyBorder="1" applyAlignment="1">
      <alignment horizontal="center" vertical="center"/>
    </xf>
    <xf numFmtId="14" fontId="35" fillId="2" borderId="54" xfId="0" applyNumberFormat="1" applyFont="1" applyFill="1" applyBorder="1" applyAlignment="1">
      <alignment horizontal="center" vertical="center"/>
    </xf>
    <xf numFmtId="14" fontId="35" fillId="2" borderId="40" xfId="0" applyNumberFormat="1" applyFont="1" applyFill="1" applyBorder="1" applyAlignment="1">
      <alignment horizontal="center" vertical="center"/>
    </xf>
    <xf numFmtId="14" fontId="35" fillId="2" borderId="41" xfId="0" applyNumberFormat="1" applyFont="1" applyFill="1" applyBorder="1" applyAlignment="1">
      <alignment horizontal="center" vertical="center"/>
    </xf>
    <xf numFmtId="0" fontId="35" fillId="4" borderId="57" xfId="0" applyFont="1" applyFill="1" applyBorder="1" applyAlignment="1">
      <alignment horizontal="center"/>
    </xf>
    <xf numFmtId="0" fontId="50" fillId="2" borderId="31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 vertical="center" wrapText="1"/>
    </xf>
    <xf numFmtId="0" fontId="50" fillId="2" borderId="30" xfId="0" applyFont="1" applyFill="1" applyBorder="1" applyAlignment="1">
      <alignment horizontal="center" vertical="center" wrapText="1"/>
    </xf>
    <xf numFmtId="0" fontId="50" fillId="4" borderId="15" xfId="0" applyFont="1" applyFill="1" applyBorder="1" applyAlignment="1">
      <alignment horizontal="center" vertical="center" wrapText="1"/>
    </xf>
    <xf numFmtId="14" fontId="49" fillId="4" borderId="0" xfId="0" applyNumberFormat="1" applyFont="1" applyFill="1" applyAlignment="1">
      <alignment horizontal="center" vertical="center" wrapText="1"/>
    </xf>
    <xf numFmtId="14" fontId="49" fillId="2" borderId="31" xfId="0" applyNumberFormat="1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14" fontId="49" fillId="2" borderId="30" xfId="0" applyNumberFormat="1" applyFont="1" applyFill="1" applyBorder="1" applyAlignment="1">
      <alignment horizontal="center" vertical="center" wrapText="1"/>
    </xf>
    <xf numFmtId="0" fontId="103" fillId="2" borderId="40" xfId="0" applyFont="1" applyFill="1" applyBorder="1" applyAlignment="1">
      <alignment horizontal="center" vertical="center"/>
    </xf>
    <xf numFmtId="0" fontId="87" fillId="2" borderId="102" xfId="0" applyFont="1" applyFill="1" applyBorder="1" applyAlignment="1">
      <alignment horizontal="center"/>
    </xf>
    <xf numFmtId="0" fontId="87" fillId="2" borderId="97" xfId="0" applyFont="1" applyFill="1" applyBorder="1" applyAlignment="1">
      <alignment horizontal="center"/>
    </xf>
    <xf numFmtId="0" fontId="87" fillId="2" borderId="119" xfId="0" applyFont="1" applyFill="1" applyBorder="1" applyAlignment="1">
      <alignment horizontal="center"/>
    </xf>
    <xf numFmtId="0" fontId="35" fillId="2" borderId="120" xfId="0" applyFont="1" applyFill="1" applyBorder="1" applyAlignment="1">
      <alignment horizontal="center"/>
    </xf>
    <xf numFmtId="0" fontId="35" fillId="2" borderId="97" xfId="0" applyFont="1" applyFill="1" applyBorder="1" applyAlignment="1">
      <alignment horizontal="center"/>
    </xf>
    <xf numFmtId="0" fontId="35" fillId="2" borderId="119" xfId="0" applyFont="1" applyFill="1" applyBorder="1" applyAlignment="1">
      <alignment horizontal="center"/>
    </xf>
    <xf numFmtId="0" fontId="35" fillId="2" borderId="103" xfId="0" applyFont="1" applyFill="1" applyBorder="1" applyAlignment="1">
      <alignment horizontal="center"/>
    </xf>
    <xf numFmtId="0" fontId="50" fillId="0" borderId="147" xfId="0" applyFont="1" applyBorder="1" applyAlignment="1">
      <alignment horizontal="center"/>
    </xf>
    <xf numFmtId="0" fontId="50" fillId="0" borderId="151" xfId="0" applyFont="1" applyBorder="1" applyAlignment="1">
      <alignment horizontal="center"/>
    </xf>
    <xf numFmtId="0" fontId="50" fillId="0" borderId="152" xfId="0" applyFont="1" applyBorder="1" applyAlignment="1">
      <alignment horizontal="center"/>
    </xf>
    <xf numFmtId="167" fontId="35" fillId="2" borderId="139" xfId="0" applyNumberFormat="1" applyFont="1" applyFill="1" applyBorder="1" applyAlignment="1">
      <alignment horizontal="center"/>
    </xf>
    <xf numFmtId="167" fontId="35" fillId="2" borderId="140" xfId="0" applyNumberFormat="1" applyFont="1" applyFill="1" applyBorder="1" applyAlignment="1">
      <alignment horizontal="center"/>
    </xf>
    <xf numFmtId="167" fontId="35" fillId="2" borderId="143" xfId="0" applyNumberFormat="1" applyFont="1" applyFill="1" applyBorder="1" applyAlignment="1">
      <alignment horizontal="center"/>
    </xf>
    <xf numFmtId="0" fontId="50" fillId="0" borderId="148" xfId="0" applyFont="1" applyBorder="1" applyAlignment="1">
      <alignment horizontal="center"/>
    </xf>
    <xf numFmtId="0" fontId="50" fillId="0" borderId="149" xfId="0" applyFont="1" applyBorder="1" applyAlignment="1">
      <alignment horizontal="center"/>
    </xf>
    <xf numFmtId="0" fontId="50" fillId="0" borderId="150" xfId="0" applyFont="1" applyBorder="1" applyAlignment="1">
      <alignment horizontal="center"/>
    </xf>
    <xf numFmtId="0" fontId="80" fillId="2" borderId="54" xfId="0" applyFont="1" applyFill="1" applyBorder="1" applyAlignment="1">
      <alignment horizontal="center"/>
    </xf>
    <xf numFmtId="0" fontId="80" fillId="2" borderId="57" xfId="0" applyFont="1" applyFill="1" applyBorder="1" applyAlignment="1">
      <alignment horizontal="center"/>
    </xf>
    <xf numFmtId="0" fontId="80" fillId="2" borderId="31" xfId="0" applyFont="1" applyFill="1" applyBorder="1" applyAlignment="1">
      <alignment horizontal="center"/>
    </xf>
    <xf numFmtId="0" fontId="49" fillId="2" borderId="129" xfId="0" applyFont="1" applyFill="1" applyBorder="1" applyAlignment="1">
      <alignment horizontal="right"/>
    </xf>
    <xf numFmtId="0" fontId="49" fillId="2" borderId="130" xfId="0" applyFont="1" applyFill="1" applyBorder="1" applyAlignment="1">
      <alignment horizontal="right"/>
    </xf>
    <xf numFmtId="0" fontId="50" fillId="2" borderId="130" xfId="0" applyFont="1" applyFill="1" applyBorder="1" applyAlignment="1">
      <alignment horizontal="center"/>
    </xf>
    <xf numFmtId="14" fontId="84" fillId="2" borderId="130" xfId="1" applyNumberFormat="1" applyFont="1" applyFill="1" applyBorder="1" applyAlignment="1" applyProtection="1">
      <alignment horizontal="right" vertical="center" wrapText="1" readingOrder="1"/>
    </xf>
    <xf numFmtId="0" fontId="84" fillId="2" borderId="4" xfId="1" applyFont="1" applyFill="1" applyBorder="1" applyAlignment="1" applyProtection="1">
      <alignment horizontal="right" vertical="center" wrapText="1" readingOrder="1"/>
    </xf>
    <xf numFmtId="14" fontId="49" fillId="2" borderId="61" xfId="0" applyNumberFormat="1" applyFont="1" applyFill="1" applyBorder="1" applyAlignment="1">
      <alignment horizontal="right"/>
    </xf>
    <xf numFmtId="0" fontId="82" fillId="2" borderId="82" xfId="1" applyFont="1" applyFill="1" applyBorder="1" applyAlignment="1" applyProtection="1">
      <alignment horizontal="right" vertical="center" wrapText="1" readingOrder="1"/>
    </xf>
    <xf numFmtId="0" fontId="49" fillId="2" borderId="61" xfId="0" applyFont="1" applyFill="1" applyBorder="1" applyAlignment="1">
      <alignment horizontal="right"/>
    </xf>
    <xf numFmtId="0" fontId="50" fillId="2" borderId="61" xfId="0" applyFont="1" applyFill="1" applyBorder="1" applyAlignment="1">
      <alignment horizontal="left" readingOrder="1"/>
    </xf>
    <xf numFmtId="0" fontId="84" fillId="2" borderId="82" xfId="1" applyFont="1" applyFill="1" applyBorder="1" applyAlignment="1" applyProtection="1">
      <alignment horizontal="right" vertical="center" wrapText="1" readingOrder="1"/>
    </xf>
    <xf numFmtId="0" fontId="49" fillId="2" borderId="131" xfId="0" applyFont="1" applyFill="1" applyBorder="1" applyAlignment="1">
      <alignment horizontal="center"/>
    </xf>
    <xf numFmtId="9" fontId="81" fillId="2" borderId="132" xfId="0" applyNumberFormat="1" applyFont="1" applyFill="1" applyBorder="1" applyAlignment="1">
      <alignment horizontal="right"/>
    </xf>
    <xf numFmtId="14" fontId="184" fillId="2" borderId="36" xfId="0" applyNumberFormat="1" applyFont="1" applyFill="1" applyBorder="1" applyAlignment="1">
      <alignment horizontal="center" vertical="center"/>
    </xf>
    <xf numFmtId="14" fontId="184" fillId="2" borderId="37" xfId="0" applyNumberFormat="1" applyFont="1" applyFill="1" applyBorder="1" applyAlignment="1">
      <alignment horizontal="center" vertical="center"/>
    </xf>
    <xf numFmtId="14" fontId="184" fillId="2" borderId="38" xfId="0" applyNumberFormat="1" applyFont="1" applyFill="1" applyBorder="1" applyAlignment="1">
      <alignment horizontal="center" vertical="center"/>
    </xf>
    <xf numFmtId="14" fontId="143" fillId="2" borderId="36" xfId="0" applyNumberFormat="1" applyFont="1" applyFill="1" applyBorder="1" applyAlignment="1">
      <alignment horizontal="center" vertical="center"/>
    </xf>
    <xf numFmtId="14" fontId="143" fillId="2" borderId="37" xfId="0" applyNumberFormat="1" applyFont="1" applyFill="1" applyBorder="1" applyAlignment="1">
      <alignment horizontal="center" vertical="center"/>
    </xf>
    <xf numFmtId="0" fontId="187" fillId="2" borderId="14" xfId="0" applyFont="1" applyFill="1" applyBorder="1" applyAlignment="1">
      <alignment horizontal="center" vertical="center" wrapText="1"/>
    </xf>
    <xf numFmtId="0" fontId="187" fillId="2" borderId="0" xfId="0" applyFont="1" applyFill="1" applyAlignment="1">
      <alignment horizontal="center" vertical="center" wrapText="1"/>
    </xf>
    <xf numFmtId="0" fontId="187" fillId="2" borderId="30" xfId="0" applyFont="1" applyFill="1" applyBorder="1" applyAlignment="1">
      <alignment horizontal="center" vertical="center" wrapText="1"/>
    </xf>
    <xf numFmtId="0" fontId="187" fillId="2" borderId="31" xfId="0" applyFont="1" applyFill="1" applyBorder="1" applyAlignment="1">
      <alignment horizontal="center" vertical="center" wrapText="1"/>
    </xf>
    <xf numFmtId="0" fontId="50" fillId="2" borderId="15" xfId="0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4"/>
    <cellStyle name="Денежный" xfId="2" builtinId="4"/>
    <cellStyle name="Обычный" xfId="0" builtinId="0"/>
    <cellStyle name="Обычный 2" xfId="3"/>
    <cellStyle name="Обычный 2 2" xfId="5"/>
    <cellStyle name="Обычный 2 2 2" xfId="6"/>
  </cellStyles>
  <dxfs count="0"/>
  <tableStyles count="0" defaultTableStyle="TableStyleMedium2" defaultPivotStyle="PivotStyleLight16"/>
  <colors>
    <mruColors>
      <color rgb="FF0000FF"/>
      <color rgb="FFA50021"/>
      <color rgb="FF366092"/>
      <color rgb="FFB72B40"/>
      <color rgb="FF8C2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iagrams/_rels/data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ata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ata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ata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ata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ata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ata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ata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ata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ata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ata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ata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ata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ata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ata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ata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ata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ata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ata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ata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ata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ata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3.png"/></Relationships>
</file>

<file path=xl/diagrams/_rels/data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ata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ata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ata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3.png"/></Relationships>
</file>

<file path=xl/diagram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iagram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Премиум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8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AA6D93CB-D5FE-442D-9B81-78494F021F9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11C2AB73-EA4A-4C26-B5C2-FBC4531944A2}">
      <dgm:prSet phldrT="[Текст]" custT="1"/>
      <dgm:spPr/>
      <dgm:t>
        <a:bodyPr/>
        <a:lstStyle/>
        <a:p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gm:t>
    </dgm:pt>
    <dgm:pt modelId="{14A943BA-34C3-4A03-A2CC-2915771B0F8A}" type="parTrans" cxnId="{B9A410F7-936A-4841-A681-CA0CEEECB204}">
      <dgm:prSet/>
      <dgm:spPr/>
      <dgm:t>
        <a:bodyPr/>
        <a:lstStyle/>
        <a:p>
          <a:endParaRPr lang="ru-RU"/>
        </a:p>
      </dgm:t>
    </dgm:pt>
    <dgm:pt modelId="{56DC2056-E306-46E8-8066-51975DE8D7A9}" type="sibTrans" cxnId="{B9A410F7-936A-4841-A681-CA0CEEECB204}">
      <dgm:prSet/>
      <dgm:spPr/>
      <dgm:t>
        <a:bodyPr/>
        <a:lstStyle/>
        <a:p>
          <a:endParaRPr lang="ru-RU"/>
        </a:p>
      </dgm:t>
    </dgm:pt>
    <dgm:pt modelId="{0EE72C7B-A90B-4172-BE7A-776FC23E2A77}" type="pres">
      <dgm:prSet presAssocID="{AA6D93CB-D5FE-442D-9B81-78494F021F9A}" presName="Name0" presStyleCnt="0">
        <dgm:presLayoutVars>
          <dgm:dir/>
          <dgm:resizeHandles val="exact"/>
        </dgm:presLayoutVars>
      </dgm:prSet>
      <dgm:spPr/>
    </dgm:pt>
    <dgm:pt modelId="{256EB4B2-B6E2-47C5-93A9-FDF1281016EB}" type="pres">
      <dgm:prSet presAssocID="{11C2AB73-EA4A-4C26-B5C2-FBC4531944A2}" presName="compNode" presStyleCnt="0"/>
      <dgm:spPr/>
    </dgm:pt>
    <dgm:pt modelId="{414E14D5-6D3F-406E-9881-7EC17B8C2541}" type="pres">
      <dgm:prSet presAssocID="{11C2AB73-EA4A-4C26-B5C2-FBC4531944A2}" presName="pictRect" presStyleLbl="node1" presStyleIdx="0" presStyleCnt="1" custLinFactNeighborX="-6576" custLinFactNeighborY="-22"/>
      <dgm:spPr>
        <a:noFill/>
        <a:ln>
          <a:noFill/>
        </a:ln>
      </dgm:spPr>
    </dgm:pt>
    <dgm:pt modelId="{41447A0F-BF8C-4908-86D8-F3356A8E1859}" type="pres">
      <dgm:prSet presAssocID="{11C2AB73-EA4A-4C26-B5C2-FBC4531944A2}" presName="textRect" presStyleLbl="revTx" presStyleIdx="0" presStyleCnt="1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B410DFD8-BAAE-4DD4-BCEF-A0AB15A6F7DA}" type="presOf" srcId="{AA6D93CB-D5FE-442D-9B81-78494F021F9A}" destId="{0EE72C7B-A90B-4172-BE7A-776FC23E2A77}" srcOrd="0" destOrd="0" presId="urn:microsoft.com/office/officeart/2005/8/layout/pList1#3"/>
    <dgm:cxn modelId="{B9A410F7-936A-4841-A681-CA0CEEECB204}" srcId="{AA6D93CB-D5FE-442D-9B81-78494F021F9A}" destId="{11C2AB73-EA4A-4C26-B5C2-FBC4531944A2}" srcOrd="0" destOrd="0" parTransId="{14A943BA-34C3-4A03-A2CC-2915771B0F8A}" sibTransId="{56DC2056-E306-46E8-8066-51975DE8D7A9}"/>
    <dgm:cxn modelId="{FEA1619B-2907-444C-8F88-C42FC88293EC}" type="presOf" srcId="{11C2AB73-EA4A-4C26-B5C2-FBC4531944A2}" destId="{41447A0F-BF8C-4908-86D8-F3356A8E1859}" srcOrd="0" destOrd="0" presId="urn:microsoft.com/office/officeart/2005/8/layout/pList1#3"/>
    <dgm:cxn modelId="{47BA360F-CC84-4C43-8788-C2B6388C9411}" type="presParOf" srcId="{0EE72C7B-A90B-4172-BE7A-776FC23E2A77}" destId="{256EB4B2-B6E2-47C5-93A9-FDF1281016EB}" srcOrd="0" destOrd="0" presId="urn:microsoft.com/office/officeart/2005/8/layout/pList1#3"/>
    <dgm:cxn modelId="{33E0993A-3172-438E-AAB0-2927896CECCE}" type="presParOf" srcId="{256EB4B2-B6E2-47C5-93A9-FDF1281016EB}" destId="{414E14D5-6D3F-406E-9881-7EC17B8C2541}" srcOrd="0" destOrd="0" presId="urn:microsoft.com/office/officeart/2005/8/layout/pList1#3"/>
    <dgm:cxn modelId="{4C5F4909-FE3A-44EE-90B0-711E9A22924C}" type="presParOf" srcId="{256EB4B2-B6E2-47C5-93A9-FDF1281016EB}" destId="{41447A0F-BF8C-4908-86D8-F3356A8E1859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23" minVer="http://schemas.openxmlformats.org/drawingml/2006/diagram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1F9DC65D-D1F6-489D-A7BC-D4E7E295C0FD}" type="doc">
      <dgm:prSet loTypeId="urn:microsoft.com/office/officeart/2005/8/layout/pList1#5" loCatId="list" qsTypeId="urn:microsoft.com/office/officeart/2005/8/quickstyle/simple1" qsCatId="simple" csTypeId="urn:microsoft.com/office/officeart/2005/8/colors/accent1_2" csCatId="accent1" phldr="1"/>
      <dgm:spPr/>
    </dgm:pt>
    <dgm:pt modelId="{251D8BF3-8883-4A82-B66E-249E2FD63C1A}">
      <dgm:prSet phldrT="[Текст]" custT="1"/>
      <dgm:spPr/>
      <dgm:t>
        <a:bodyPr/>
        <a:lstStyle/>
        <a:p>
          <a:pPr algn="l"/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gm:t>
    </dgm:pt>
    <dgm:pt modelId="{0AE4D6A5-22EA-4DC3-AE41-CC9270BCD03F}" type="parTrans" cxnId="{85ED1C66-9F98-4953-B858-B71CA414F8F1}">
      <dgm:prSet/>
      <dgm:spPr/>
      <dgm:t>
        <a:bodyPr/>
        <a:lstStyle/>
        <a:p>
          <a:endParaRPr lang="ru-RU"/>
        </a:p>
      </dgm:t>
    </dgm:pt>
    <dgm:pt modelId="{60482B50-93DC-4D76-93C3-54553302A686}" type="sibTrans" cxnId="{85ED1C66-9F98-4953-B858-B71CA414F8F1}">
      <dgm:prSet/>
      <dgm:spPr/>
      <dgm:t>
        <a:bodyPr/>
        <a:lstStyle/>
        <a:p>
          <a:endParaRPr lang="ru-RU"/>
        </a:p>
      </dgm:t>
    </dgm:pt>
    <dgm:pt modelId="{62C90C49-6638-4448-ACAA-0C7EB1B88C12}" type="pres">
      <dgm:prSet presAssocID="{1F9DC65D-D1F6-489D-A7BC-D4E7E295C0FD}" presName="Name0" presStyleCnt="0">
        <dgm:presLayoutVars>
          <dgm:dir/>
          <dgm:resizeHandles val="exact"/>
        </dgm:presLayoutVars>
      </dgm:prSet>
      <dgm:spPr/>
    </dgm:pt>
    <dgm:pt modelId="{F42FC055-47D2-4F67-A7E4-5AF3A7829BCA}" type="pres">
      <dgm:prSet presAssocID="{251D8BF3-8883-4A82-B66E-249E2FD63C1A}" presName="compNode" presStyleCnt="0"/>
      <dgm:spPr/>
    </dgm:pt>
    <dgm:pt modelId="{832538BE-68E4-46DB-A0D9-90BAF99DC23C}" type="pres">
      <dgm:prSet presAssocID="{251D8BF3-8883-4A82-B66E-249E2FD63C1A}" presName="pictRect" presStyleLbl="node1" presStyleIdx="0" presStyleCnt="1" custLinFactX="-400000" custLinFactNeighborX="-491753" custLinFactNeighborY="-56405"/>
      <dgm:spPr>
        <a:noFill/>
        <a:ln>
          <a:noFill/>
        </a:ln>
      </dgm:spPr>
    </dgm:pt>
    <dgm:pt modelId="{EF1CA475-11EB-4D5C-BEDB-42B9BA3B46AE}" type="pres">
      <dgm:prSet presAssocID="{251D8BF3-8883-4A82-B66E-249E2FD63C1A}" presName="textRect" presStyleLbl="revTx" presStyleIdx="0" presStyleCnt="1" custScaleX="121193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85ED1C66-9F98-4953-B858-B71CA414F8F1}" srcId="{1F9DC65D-D1F6-489D-A7BC-D4E7E295C0FD}" destId="{251D8BF3-8883-4A82-B66E-249E2FD63C1A}" srcOrd="0" destOrd="0" parTransId="{0AE4D6A5-22EA-4DC3-AE41-CC9270BCD03F}" sibTransId="{60482B50-93DC-4D76-93C3-54553302A686}"/>
    <dgm:cxn modelId="{E85542DB-BA8C-4BFA-A3F1-64D34E86B87E}" type="presOf" srcId="{251D8BF3-8883-4A82-B66E-249E2FD63C1A}" destId="{EF1CA475-11EB-4D5C-BEDB-42B9BA3B46AE}" srcOrd="0" destOrd="0" presId="urn:microsoft.com/office/officeart/2005/8/layout/pList1#5"/>
    <dgm:cxn modelId="{6B0B8C32-519D-43C9-A014-8E0D1097220C}" type="presOf" srcId="{1F9DC65D-D1F6-489D-A7BC-D4E7E295C0FD}" destId="{62C90C49-6638-4448-ACAA-0C7EB1B88C12}" srcOrd="0" destOrd="0" presId="urn:microsoft.com/office/officeart/2005/8/layout/pList1#5"/>
    <dgm:cxn modelId="{346A733C-7FEF-42A4-9E67-C78498B6BFA2}" type="presParOf" srcId="{62C90C49-6638-4448-ACAA-0C7EB1B88C12}" destId="{F42FC055-47D2-4F67-A7E4-5AF3A7829BCA}" srcOrd="0" destOrd="0" presId="urn:microsoft.com/office/officeart/2005/8/layout/pList1#5"/>
    <dgm:cxn modelId="{45841882-E99A-4643-B266-DD170AB2876B}" type="presParOf" srcId="{F42FC055-47D2-4F67-A7E4-5AF3A7829BCA}" destId="{832538BE-68E4-46DB-A0D9-90BAF99DC23C}" srcOrd="0" destOrd="0" presId="urn:microsoft.com/office/officeart/2005/8/layout/pList1#5"/>
    <dgm:cxn modelId="{91988971-2547-4C9B-9940-1BADFA1D985E}" type="presParOf" srcId="{F42FC055-47D2-4F67-A7E4-5AF3A7829BCA}" destId="{EF1CA475-11EB-4D5C-BEDB-42B9BA3B46AE}" srcOrd="1" destOrd="0" presId="urn:microsoft.com/office/officeart/2005/8/layout/pList1#5"/>
  </dgm:cxnLst>
  <dgm:bg/>
  <dgm:whole/>
  <dgm:extLst>
    <a:ext uri="http://schemas.microsoft.com/office/drawing/2008/diagram">
      <dsp:dataModelExt xmlns:dsp="http://schemas.microsoft.com/office/drawing/2008/diagram" relId="rId28" minVer="http://schemas.openxmlformats.org/drawingml/2006/diagram"/>
    </a:ext>
  </dgm:extLst>
</dgm:dataModel>
</file>

<file path=xl/diagrams/data13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Премиум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8" minVer="http://schemas.openxmlformats.org/drawingml/2006/diagram"/>
    </a:ext>
  </dgm:extLst>
</dgm:dataModel>
</file>

<file path=xl/diagrams/data1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Ivory</a:t>
          </a:r>
          <a:r>
            <a:rPr lang="ru-RU" sz="1800" b="1" kern="1200" spc="0" baseline="0">
              <a:latin typeface="+mj-lt"/>
            </a:rPr>
            <a:t> 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3" minVer="http://schemas.openxmlformats.org/drawingml/2006/diagram"/>
    </a:ext>
  </dgm:extLst>
</dgm:dataModel>
</file>

<file path=xl/diagrams/data15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Teakwood</a:t>
          </a:r>
          <a:endParaRPr lang="ru-RU" sz="18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1000" b="-21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8" minVer="http://schemas.openxmlformats.org/drawingml/2006/diagram"/>
    </a:ext>
  </dgm:extLst>
</dgm:dataModel>
</file>

<file path=xl/diagrams/data16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X="393545" custLinFactY="114123" custLinFactNeighborX="400000" custLinFactNeighborY="20000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2" minVer="http://schemas.openxmlformats.org/drawingml/2006/diagram"/>
    </a:ext>
  </dgm:extLst>
</dgm:dataModel>
</file>

<file path=xl/diagrams/data17.xml><?xml version="1.0" encoding="utf-8"?>
<dgm:dataModel xmlns:dgm="http://schemas.openxmlformats.org/drawingml/2006/diagram" xmlns:a="http://schemas.openxmlformats.org/drawingml/2006/main">
  <dgm:ptLst>
    <dgm:pt modelId="{AA6D93CB-D5FE-442D-9B81-78494F021F9A}" type="doc">
      <dgm:prSet loTypeId="urn:microsoft.com/office/officeart/2005/8/layout/pList1#6" loCatId="list" qsTypeId="urn:microsoft.com/office/officeart/2005/8/quickstyle/simple1" qsCatId="simple" csTypeId="urn:microsoft.com/office/officeart/2005/8/colors/accent1_2" csCatId="accent1" phldr="1"/>
      <dgm:spPr/>
    </dgm:pt>
    <dgm:pt modelId="{11C2AB73-EA4A-4C26-B5C2-FBC4531944A2}">
      <dgm:prSet phldrT="[Текст]" custT="1"/>
      <dgm:spPr/>
      <dgm:t>
        <a:bodyPr/>
        <a:lstStyle/>
        <a:p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gm:t>
    </dgm:pt>
    <dgm:pt modelId="{14A943BA-34C3-4A03-A2CC-2915771B0F8A}" type="parTrans" cxnId="{B9A410F7-936A-4841-A681-CA0CEEECB204}">
      <dgm:prSet/>
      <dgm:spPr/>
      <dgm:t>
        <a:bodyPr/>
        <a:lstStyle/>
        <a:p>
          <a:endParaRPr lang="ru-RU"/>
        </a:p>
      </dgm:t>
    </dgm:pt>
    <dgm:pt modelId="{56DC2056-E306-46E8-8066-51975DE8D7A9}" type="sibTrans" cxnId="{B9A410F7-936A-4841-A681-CA0CEEECB204}">
      <dgm:prSet/>
      <dgm:spPr/>
      <dgm:t>
        <a:bodyPr/>
        <a:lstStyle/>
        <a:p>
          <a:endParaRPr lang="ru-RU"/>
        </a:p>
      </dgm:t>
    </dgm:pt>
    <dgm:pt modelId="{0EE72C7B-A90B-4172-BE7A-776FC23E2A77}" type="pres">
      <dgm:prSet presAssocID="{AA6D93CB-D5FE-442D-9B81-78494F021F9A}" presName="Name0" presStyleCnt="0">
        <dgm:presLayoutVars>
          <dgm:dir/>
          <dgm:resizeHandles val="exact"/>
        </dgm:presLayoutVars>
      </dgm:prSet>
      <dgm:spPr/>
    </dgm:pt>
    <dgm:pt modelId="{256EB4B2-B6E2-47C5-93A9-FDF1281016EB}" type="pres">
      <dgm:prSet presAssocID="{11C2AB73-EA4A-4C26-B5C2-FBC4531944A2}" presName="compNode" presStyleCnt="0"/>
      <dgm:spPr/>
    </dgm:pt>
    <dgm:pt modelId="{414E14D5-6D3F-406E-9881-7EC17B8C2541}" type="pres">
      <dgm:prSet presAssocID="{11C2AB73-EA4A-4C26-B5C2-FBC4531944A2}" presName="pictRect" presStyleLbl="node1" presStyleIdx="0" presStyleCnt="1" custLinFactNeighborX="-6576" custLinFactNeighborY="-22"/>
      <dgm:spPr>
        <a:noFill/>
        <a:ln>
          <a:noFill/>
        </a:ln>
      </dgm:spPr>
    </dgm:pt>
    <dgm:pt modelId="{41447A0F-BF8C-4908-86D8-F3356A8E1859}" type="pres">
      <dgm:prSet presAssocID="{11C2AB73-EA4A-4C26-B5C2-FBC4531944A2}" presName="textRect" presStyleLbl="revTx" presStyleIdx="0" presStyleCnt="1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B410DFD8-BAAE-4DD4-BCEF-A0AB15A6F7DA}" type="presOf" srcId="{AA6D93CB-D5FE-442D-9B81-78494F021F9A}" destId="{0EE72C7B-A90B-4172-BE7A-776FC23E2A77}" srcOrd="0" destOrd="0" presId="urn:microsoft.com/office/officeart/2005/8/layout/pList1#6"/>
    <dgm:cxn modelId="{B9A410F7-936A-4841-A681-CA0CEEECB204}" srcId="{AA6D93CB-D5FE-442D-9B81-78494F021F9A}" destId="{11C2AB73-EA4A-4C26-B5C2-FBC4531944A2}" srcOrd="0" destOrd="0" parTransId="{14A943BA-34C3-4A03-A2CC-2915771B0F8A}" sibTransId="{56DC2056-E306-46E8-8066-51975DE8D7A9}"/>
    <dgm:cxn modelId="{FEA1619B-2907-444C-8F88-C42FC88293EC}" type="presOf" srcId="{11C2AB73-EA4A-4C26-B5C2-FBC4531944A2}" destId="{41447A0F-BF8C-4908-86D8-F3356A8E1859}" srcOrd="0" destOrd="0" presId="urn:microsoft.com/office/officeart/2005/8/layout/pList1#6"/>
    <dgm:cxn modelId="{47BA360F-CC84-4C43-8788-C2B6388C9411}" type="presParOf" srcId="{0EE72C7B-A90B-4172-BE7A-776FC23E2A77}" destId="{256EB4B2-B6E2-47C5-93A9-FDF1281016EB}" srcOrd="0" destOrd="0" presId="urn:microsoft.com/office/officeart/2005/8/layout/pList1#6"/>
    <dgm:cxn modelId="{33E0993A-3172-438E-AAB0-2927896CECCE}" type="presParOf" srcId="{256EB4B2-B6E2-47C5-93A9-FDF1281016EB}" destId="{414E14D5-6D3F-406E-9881-7EC17B8C2541}" srcOrd="0" destOrd="0" presId="urn:microsoft.com/office/officeart/2005/8/layout/pList1#6"/>
    <dgm:cxn modelId="{4C5F4909-FE3A-44EE-90B0-711E9A22924C}" type="presParOf" srcId="{256EB4B2-B6E2-47C5-93A9-FDF1281016EB}" destId="{41447A0F-BF8C-4908-86D8-F3356A8E1859}" srcOrd="1" destOrd="0" presId="urn:microsoft.com/office/officeart/2005/8/layout/pList1#6"/>
  </dgm:cxnLst>
  <dgm:bg/>
  <dgm:whole/>
  <dgm:extLst>
    <a:ext uri="http://schemas.microsoft.com/office/drawing/2008/diagram">
      <dsp:dataModelExt xmlns:dsp="http://schemas.microsoft.com/office/drawing/2008/diagram" relId="rId27" minVer="http://schemas.openxmlformats.org/drawingml/2006/diagram"/>
    </a:ext>
  </dgm:extLst>
</dgm:dataModel>
</file>

<file path=xl/diagrams/data18.xml><?xml version="1.0" encoding="utf-8"?>
<dgm:dataModel xmlns:dgm="http://schemas.openxmlformats.org/drawingml/2006/diagram" xmlns:a="http://schemas.openxmlformats.org/drawingml/2006/main">
  <dgm:ptLst>
    <dgm:pt modelId="{1F9DC65D-D1F6-489D-A7BC-D4E7E295C0FD}" type="doc">
      <dgm:prSet loTypeId="urn:microsoft.com/office/officeart/2005/8/layout/pList1#7" loCatId="list" qsTypeId="urn:microsoft.com/office/officeart/2005/8/quickstyle/simple1" qsCatId="simple" csTypeId="urn:microsoft.com/office/officeart/2005/8/colors/accent1_2" csCatId="accent1" phldr="1"/>
      <dgm:spPr/>
    </dgm:pt>
    <dgm:pt modelId="{251D8BF3-8883-4A82-B66E-249E2FD63C1A}">
      <dgm:prSet phldrT="[Текст]" custT="1"/>
      <dgm:spPr/>
      <dgm:t>
        <a:bodyPr/>
        <a:lstStyle/>
        <a:p>
          <a:pPr algn="l"/>
          <a:r>
            <a:rPr lang="en-US" sz="1800" b="1" kern="1200" spc="0" baseline="0">
              <a:solidFill>
                <a:sysClr val="windowText" lastClr="000000">
                  <a:hueOff val="0"/>
                  <a:satOff val="0"/>
                  <a:lumOff val="0"/>
                  <a:alphaOff val="0"/>
                </a:sysClr>
              </a:solidFill>
              <a:latin typeface="Cambria" panose="020F0302020204030204"/>
              <a:ea typeface="+mn-ea"/>
              <a:cs typeface="+mn-cs"/>
            </a:rPr>
            <a:t>   </a:t>
          </a:r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gm:t>
    </dgm:pt>
    <dgm:pt modelId="{0AE4D6A5-22EA-4DC3-AE41-CC9270BCD03F}" type="parTrans" cxnId="{85ED1C66-9F98-4953-B858-B71CA414F8F1}">
      <dgm:prSet/>
      <dgm:spPr/>
      <dgm:t>
        <a:bodyPr/>
        <a:lstStyle/>
        <a:p>
          <a:endParaRPr lang="ru-RU"/>
        </a:p>
      </dgm:t>
    </dgm:pt>
    <dgm:pt modelId="{60482B50-93DC-4D76-93C3-54553302A686}" type="sibTrans" cxnId="{85ED1C66-9F98-4953-B858-B71CA414F8F1}">
      <dgm:prSet/>
      <dgm:spPr/>
      <dgm:t>
        <a:bodyPr/>
        <a:lstStyle/>
        <a:p>
          <a:endParaRPr lang="ru-RU"/>
        </a:p>
      </dgm:t>
    </dgm:pt>
    <dgm:pt modelId="{62C90C49-6638-4448-ACAA-0C7EB1B88C12}" type="pres">
      <dgm:prSet presAssocID="{1F9DC65D-D1F6-489D-A7BC-D4E7E295C0FD}" presName="Name0" presStyleCnt="0">
        <dgm:presLayoutVars>
          <dgm:dir/>
          <dgm:resizeHandles val="exact"/>
        </dgm:presLayoutVars>
      </dgm:prSet>
      <dgm:spPr/>
    </dgm:pt>
    <dgm:pt modelId="{F42FC055-47D2-4F67-A7E4-5AF3A7829BCA}" type="pres">
      <dgm:prSet presAssocID="{251D8BF3-8883-4A82-B66E-249E2FD63C1A}" presName="compNode" presStyleCnt="0"/>
      <dgm:spPr/>
    </dgm:pt>
    <dgm:pt modelId="{832538BE-68E4-46DB-A0D9-90BAF99DC23C}" type="pres">
      <dgm:prSet presAssocID="{251D8BF3-8883-4A82-B66E-249E2FD63C1A}" presName="pictRect" presStyleLbl="node1" presStyleIdx="0" presStyleCnt="1" custLinFactX="-400000" custLinFactNeighborX="-491753" custLinFactNeighborY="-56405"/>
      <dgm:spPr>
        <a:noFill/>
        <a:ln>
          <a:noFill/>
        </a:ln>
      </dgm:spPr>
    </dgm:pt>
    <dgm:pt modelId="{EF1CA475-11EB-4D5C-BEDB-42B9BA3B46AE}" type="pres">
      <dgm:prSet presAssocID="{251D8BF3-8883-4A82-B66E-249E2FD63C1A}" presName="textRect" presStyleLbl="revTx" presStyleIdx="0" presStyleCnt="1" custScaleX="121193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85ED1C66-9F98-4953-B858-B71CA414F8F1}" srcId="{1F9DC65D-D1F6-489D-A7BC-D4E7E295C0FD}" destId="{251D8BF3-8883-4A82-B66E-249E2FD63C1A}" srcOrd="0" destOrd="0" parTransId="{0AE4D6A5-22EA-4DC3-AE41-CC9270BCD03F}" sibTransId="{60482B50-93DC-4D76-93C3-54553302A686}"/>
    <dgm:cxn modelId="{E85542DB-BA8C-4BFA-A3F1-64D34E86B87E}" type="presOf" srcId="{251D8BF3-8883-4A82-B66E-249E2FD63C1A}" destId="{EF1CA475-11EB-4D5C-BEDB-42B9BA3B46AE}" srcOrd="0" destOrd="0" presId="urn:microsoft.com/office/officeart/2005/8/layout/pList1#7"/>
    <dgm:cxn modelId="{6B0B8C32-519D-43C9-A014-8E0D1097220C}" type="presOf" srcId="{1F9DC65D-D1F6-489D-A7BC-D4E7E295C0FD}" destId="{62C90C49-6638-4448-ACAA-0C7EB1B88C12}" srcOrd="0" destOrd="0" presId="urn:microsoft.com/office/officeart/2005/8/layout/pList1#7"/>
    <dgm:cxn modelId="{346A733C-7FEF-42A4-9E67-C78498B6BFA2}" type="presParOf" srcId="{62C90C49-6638-4448-ACAA-0C7EB1B88C12}" destId="{F42FC055-47D2-4F67-A7E4-5AF3A7829BCA}" srcOrd="0" destOrd="0" presId="urn:microsoft.com/office/officeart/2005/8/layout/pList1#7"/>
    <dgm:cxn modelId="{45841882-E99A-4643-B266-DD170AB2876B}" type="presParOf" srcId="{F42FC055-47D2-4F67-A7E4-5AF3A7829BCA}" destId="{832538BE-68E4-46DB-A0D9-90BAF99DC23C}" srcOrd="0" destOrd="0" presId="urn:microsoft.com/office/officeart/2005/8/layout/pList1#7"/>
    <dgm:cxn modelId="{91988971-2547-4C9B-9940-1BADFA1D985E}" type="presParOf" srcId="{F42FC055-47D2-4F67-A7E4-5AF3A7829BCA}" destId="{EF1CA475-11EB-4D5C-BEDB-42B9BA3B46AE}" srcOrd="1" destOrd="0" presId="urn:microsoft.com/office/officeart/2005/8/layout/pList1#7"/>
  </dgm:cxnLst>
  <dgm:bg/>
  <dgm:whole/>
  <dgm:extLst>
    <a:ext uri="http://schemas.microsoft.com/office/drawing/2008/diagram">
      <dsp:dataModelExt xmlns:dsp="http://schemas.microsoft.com/office/drawing/2008/diagram" relId="rId32" minVer="http://schemas.openxmlformats.org/drawingml/2006/diagram"/>
    </a:ext>
  </dgm:extLst>
</dgm:dataModel>
</file>

<file path=xl/diagrams/data19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Премиум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1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Ivory</a:t>
          </a:r>
          <a:r>
            <a:rPr lang="ru-RU" sz="1800" b="1" kern="1200" spc="0" baseline="0">
              <a:latin typeface="+mj-lt"/>
            </a:rPr>
            <a:t> 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ata20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Ivory</a:t>
          </a:r>
          <a:r>
            <a:rPr lang="ru-RU" sz="1800" b="1" kern="1200" spc="0" baseline="0">
              <a:latin typeface="+mj-lt"/>
            </a:rPr>
            <a:t> 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6" minVer="http://schemas.openxmlformats.org/drawingml/2006/diagram"/>
    </a:ext>
  </dgm:extLst>
</dgm:dataModel>
</file>

<file path=xl/diagrams/data21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Teakwood</a:t>
          </a:r>
          <a:endParaRPr lang="ru-RU" sz="18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1000" b="-21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51" minVer="http://schemas.openxmlformats.org/drawingml/2006/diagram"/>
    </a:ext>
  </dgm:extLst>
</dgm:dataModel>
</file>

<file path=xl/diagrams/data22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9" minVer="http://schemas.openxmlformats.org/drawingml/2006/diagram"/>
    </a:ext>
  </dgm:extLst>
</dgm:dataModel>
</file>

<file path=xl/diagrams/data23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456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endParaRPr lang="ru-RU" sz="1800" b="1" kern="1200" spc="0" baseline="0">
            <a:latin typeface="+mj-lt"/>
          </a:endParaRPr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Премиум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ata2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456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endParaRPr lang="ru-RU" sz="1800" b="1" kern="1200" spc="0" baseline="0">
            <a:latin typeface="+mj-lt"/>
          </a:endParaRPr>
        </a:p>
        <a:p>
          <a:pPr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Ivory</a:t>
          </a:r>
          <a:endParaRPr lang="ru-RU" sz="18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0" minVer="http://schemas.openxmlformats.org/drawingml/2006/diagram"/>
    </a:ext>
  </dgm:extLst>
</dgm:dataModel>
</file>

<file path=xl/diagrams/data25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456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endParaRPr lang="ru-RU" sz="1800" b="1" kern="1200" spc="0" baseline="0">
            <a:latin typeface="+mj-lt"/>
          </a:endParaRPr>
        </a:p>
        <a:p>
          <a:pPr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Teakwood</a:t>
          </a:r>
          <a:endParaRPr lang="ru-RU" sz="18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/>
          <a:srcRect/>
          <a:stretch>
            <a:fillRect t="-21000" b="-21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5" minVer="http://schemas.openxmlformats.org/drawingml/2006/diagram"/>
    </a:ext>
  </dgm:extLst>
</dgm:dataModel>
</file>

<file path=xl/diagrams/data26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ru-RU" sz="2400" b="1" kern="1200" spc="0" baseline="0">
              <a:latin typeface="+mj-lt"/>
            </a:rPr>
            <a:t>Белый </a:t>
          </a:r>
        </a:p>
        <a:p>
          <a:pPr>
            <a:lnSpc>
              <a:spcPct val="50000"/>
            </a:lnSpc>
          </a:pPr>
          <a:r>
            <a:rPr lang="ru-RU" sz="2400" b="1" kern="1200" spc="0" baseline="0">
              <a:latin typeface="+mj-lt"/>
            </a:rPr>
            <a:t>Премиум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90155" custScaleY="86608" custLinFactNeighborX="-793" custLinFactNeighborY="-1761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125617" custLinFactNeighborX="-2058" custLinFactNeighborY="-3099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2C83E514-59B2-48EA-A9A4-9D73A2F12353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81DBFD8-05E0-469B-A56F-4A2AB3D5349E}" type="presOf" srcId="{887F5544-6B57-41CA-9F5D-22B487721417}" destId="{DAF50151-2C13-4CF1-9CEC-B62884092411}" srcOrd="0" destOrd="0" presId="urn:microsoft.com/office/officeart/2005/8/layout/pList1#4"/>
    <dgm:cxn modelId="{DA58C349-38BE-4521-AA11-97D35773795F}" type="presParOf" srcId="{DAF50151-2C13-4CF1-9CEC-B62884092411}" destId="{F36EE042-7692-49BC-B918-A1578C1D7567}" srcOrd="0" destOrd="0" presId="urn:microsoft.com/office/officeart/2005/8/layout/pList1#4"/>
    <dgm:cxn modelId="{6FA87931-8890-47DC-BCB9-EF0DB0D56274}" type="presParOf" srcId="{F36EE042-7692-49BC-B918-A1578C1D7567}" destId="{667DBDF5-4848-4B1F-B8B2-A98A3C3BBC38}" srcOrd="0" destOrd="0" presId="urn:microsoft.com/office/officeart/2005/8/layout/pList1#4"/>
    <dgm:cxn modelId="{C81852E0-0673-4FF6-B480-9BB0EE35160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9" minVer="http://schemas.openxmlformats.org/drawingml/2006/diagram"/>
    </a:ext>
  </dgm:extLst>
</dgm:dataModel>
</file>

<file path=xl/diagrams/data27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2400" b="1" kern="1200" spc="0" baseline="0">
              <a:latin typeface="+mj-lt"/>
            </a:rPr>
            <a:t>Ivory</a:t>
          </a:r>
          <a:endParaRPr lang="ru-RU" sz="24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90155" custScaleY="86608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125617" custLinFactNeighborX="-2058" custLinFactNeighborY="-3099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2C83E514-59B2-48EA-A9A4-9D73A2F12353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81DBFD8-05E0-469B-A56F-4A2AB3D5349E}" type="presOf" srcId="{887F5544-6B57-41CA-9F5D-22B487721417}" destId="{DAF50151-2C13-4CF1-9CEC-B62884092411}" srcOrd="0" destOrd="0" presId="urn:microsoft.com/office/officeart/2005/8/layout/pList1#4"/>
    <dgm:cxn modelId="{DA58C349-38BE-4521-AA11-97D35773795F}" type="presParOf" srcId="{DAF50151-2C13-4CF1-9CEC-B62884092411}" destId="{F36EE042-7692-49BC-B918-A1578C1D7567}" srcOrd="0" destOrd="0" presId="urn:microsoft.com/office/officeart/2005/8/layout/pList1#4"/>
    <dgm:cxn modelId="{6FA87931-8890-47DC-BCB9-EF0DB0D56274}" type="presParOf" srcId="{F36EE042-7692-49BC-B918-A1578C1D7567}" destId="{667DBDF5-4848-4B1F-B8B2-A98A3C3BBC38}" srcOrd="0" destOrd="0" presId="urn:microsoft.com/office/officeart/2005/8/layout/pList1#4"/>
    <dgm:cxn modelId="{C81852E0-0673-4FF6-B480-9BB0EE35160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4" minVer="http://schemas.openxmlformats.org/drawingml/2006/diagram"/>
    </a:ext>
  </dgm:extLst>
</dgm:dataModel>
</file>

<file path=xl/diagrams/data28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2400" b="1" kern="1200" spc="0" baseline="0">
              <a:latin typeface="+mj-lt"/>
            </a:rPr>
            <a:t>Teakwood</a:t>
          </a:r>
          <a:endParaRPr lang="ru-RU" sz="24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90155" custScaleY="86608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6000" b="-26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125617" custLinFactNeighborX="-2058" custLinFactNeighborY="-3099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2C83E514-59B2-48EA-A9A4-9D73A2F12353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81DBFD8-05E0-469B-A56F-4A2AB3D5349E}" type="presOf" srcId="{887F5544-6B57-41CA-9F5D-22B487721417}" destId="{DAF50151-2C13-4CF1-9CEC-B62884092411}" srcOrd="0" destOrd="0" presId="urn:microsoft.com/office/officeart/2005/8/layout/pList1#4"/>
    <dgm:cxn modelId="{DA58C349-38BE-4521-AA11-97D35773795F}" type="presParOf" srcId="{DAF50151-2C13-4CF1-9CEC-B62884092411}" destId="{F36EE042-7692-49BC-B918-A1578C1D7567}" srcOrd="0" destOrd="0" presId="urn:microsoft.com/office/officeart/2005/8/layout/pList1#4"/>
    <dgm:cxn modelId="{6FA87931-8890-47DC-BCB9-EF0DB0D56274}" type="presParOf" srcId="{F36EE042-7692-49BC-B918-A1578C1D7567}" destId="{667DBDF5-4848-4B1F-B8B2-A98A3C3BBC38}" srcOrd="0" destOrd="0" presId="urn:microsoft.com/office/officeart/2005/8/layout/pList1#4"/>
    <dgm:cxn modelId="{C81852E0-0673-4FF6-B480-9BB0EE35160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9" minVer="http://schemas.openxmlformats.org/drawingml/2006/diagram"/>
    </a:ext>
  </dgm:extLst>
</dgm:dataModel>
</file>

<file path=xl/diagrams/data29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ru-RU" sz="2400" b="1" kern="1200" spc="0" baseline="0">
              <a:latin typeface="+mj-lt"/>
            </a:rPr>
            <a:t>Белый </a:t>
          </a:r>
        </a:p>
        <a:p>
          <a:pPr>
            <a:lnSpc>
              <a:spcPct val="50000"/>
            </a:lnSpc>
          </a:pPr>
          <a:r>
            <a:rPr lang="ru-RU" sz="2400" b="1" kern="1200" spc="0" baseline="0">
              <a:latin typeface="+mj-lt"/>
            </a:rPr>
            <a:t>Премиум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90155" custScaleY="86608" custLinFactNeighborX="-2537" custLinFactNeighborY="-10927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125617" custLinFactNeighborX="-2058" custLinFactNeighborY="-3099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64B02E65-5D48-4274-885C-3EB9EB01A849}" type="presOf" srcId="{6D9889FA-D597-4E2B-897C-E61A7C2565D7}" destId="{A8F6E4D5-B014-463A-975A-1CE389DFFBF8}" srcOrd="0" destOrd="0" presId="urn:microsoft.com/office/officeart/2005/8/layout/pList1#4"/>
    <dgm:cxn modelId="{099555C4-2418-4C1B-BEB8-DD718FDB1621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80FEBE53-F9EE-4C47-B7C2-A4B49A33E20C}" type="presParOf" srcId="{DAF50151-2C13-4CF1-9CEC-B62884092411}" destId="{F36EE042-7692-49BC-B918-A1578C1D7567}" srcOrd="0" destOrd="0" presId="urn:microsoft.com/office/officeart/2005/8/layout/pList1#4"/>
    <dgm:cxn modelId="{4E46F419-D649-4B61-9258-300C43696027}" type="presParOf" srcId="{F36EE042-7692-49BC-B918-A1578C1D7567}" destId="{667DBDF5-4848-4B1F-B8B2-A98A3C3BBC38}" srcOrd="0" destOrd="0" presId="urn:microsoft.com/office/officeart/2005/8/layout/pList1#4"/>
    <dgm:cxn modelId="{E5A7C2A3-D4BA-491C-B8C4-369341D843D6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2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Teakwood</a:t>
          </a:r>
          <a:endParaRPr lang="ru-RU" sz="18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1000" b="-21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0" minVer="http://schemas.openxmlformats.org/drawingml/2006/diagram"/>
    </a:ext>
  </dgm:extLst>
</dgm:dataModel>
</file>

<file path=xl/diagrams/data30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2400" b="1" kern="1200" spc="0" baseline="0">
              <a:latin typeface="+mj-lt"/>
            </a:rPr>
            <a:t>Ivory</a:t>
          </a:r>
          <a:endParaRPr lang="ru-RU" sz="24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90155" custScaleY="86608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125617" custLinFactNeighborX="-2058" custLinFactNeighborY="-3099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64B02E65-5D48-4274-885C-3EB9EB01A849}" type="presOf" srcId="{6D9889FA-D597-4E2B-897C-E61A7C2565D7}" destId="{A8F6E4D5-B014-463A-975A-1CE389DFFBF8}" srcOrd="0" destOrd="0" presId="urn:microsoft.com/office/officeart/2005/8/layout/pList1#4"/>
    <dgm:cxn modelId="{099555C4-2418-4C1B-BEB8-DD718FDB1621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80FEBE53-F9EE-4C47-B7C2-A4B49A33E20C}" type="presParOf" srcId="{DAF50151-2C13-4CF1-9CEC-B62884092411}" destId="{F36EE042-7692-49BC-B918-A1578C1D7567}" srcOrd="0" destOrd="0" presId="urn:microsoft.com/office/officeart/2005/8/layout/pList1#4"/>
    <dgm:cxn modelId="{4E46F419-D649-4B61-9258-300C43696027}" type="presParOf" srcId="{F36EE042-7692-49BC-B918-A1578C1D7567}" destId="{667DBDF5-4848-4B1F-B8B2-A98A3C3BBC38}" srcOrd="0" destOrd="0" presId="urn:microsoft.com/office/officeart/2005/8/layout/pList1#4"/>
    <dgm:cxn modelId="{E5A7C2A3-D4BA-491C-B8C4-369341D843D6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</dgm:extLst>
</dgm:dataModel>
</file>

<file path=xl/diagrams/data31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2400" b="1" kern="1200" spc="0" baseline="0">
              <a:latin typeface="+mj-lt"/>
            </a:rPr>
            <a:t>Teakwood</a:t>
          </a:r>
          <a:endParaRPr lang="ru-RU" sz="24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90155" custScaleY="86608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6000" b="-26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125617" custLinFactNeighborX="-2058" custLinFactNeighborY="-3099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64B02E65-5D48-4274-885C-3EB9EB01A849}" type="presOf" srcId="{6D9889FA-D597-4E2B-897C-E61A7C2565D7}" destId="{A8F6E4D5-B014-463A-975A-1CE389DFFBF8}" srcOrd="0" destOrd="0" presId="urn:microsoft.com/office/officeart/2005/8/layout/pList1#4"/>
    <dgm:cxn modelId="{099555C4-2418-4C1B-BEB8-DD718FDB1621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80FEBE53-F9EE-4C47-B7C2-A4B49A33E20C}" type="presParOf" srcId="{DAF50151-2C13-4CF1-9CEC-B62884092411}" destId="{F36EE042-7692-49BC-B918-A1578C1D7567}" srcOrd="0" destOrd="0" presId="urn:microsoft.com/office/officeart/2005/8/layout/pList1#4"/>
    <dgm:cxn modelId="{4E46F419-D649-4B61-9258-300C43696027}" type="presParOf" srcId="{F36EE042-7692-49BC-B918-A1578C1D7567}" destId="{667DBDF5-4848-4B1F-B8B2-A98A3C3BBC38}" srcOrd="0" destOrd="0" presId="urn:microsoft.com/office/officeart/2005/8/layout/pList1#4"/>
    <dgm:cxn modelId="{E5A7C2A3-D4BA-491C-B8C4-369341D843D6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2" minVer="http://schemas.openxmlformats.org/drawingml/2006/diagram"/>
    </a:ext>
  </dgm:extLst>
</dgm:dataModel>
</file>

<file path=xl/diagrams/data32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tIns="1620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endParaRPr lang="ru-RU" sz="1800" b="1" kern="1200" spc="0" baseline="0">
            <a:latin typeface="+mj-lt"/>
          </a:endParaRPr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Премиум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0326492-B514-4A86-93F5-BD7336510BB4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1D0CA73D-FD29-4C4D-9225-6D4D1541CFB0}" type="presOf" srcId="{887F5544-6B57-41CA-9F5D-22B487721417}" destId="{DAF50151-2C13-4CF1-9CEC-B62884092411}" srcOrd="0" destOrd="0" presId="urn:microsoft.com/office/officeart/2005/8/layout/pList1#4"/>
    <dgm:cxn modelId="{FEA2DAE2-0305-4189-805F-98E468743874}" type="presParOf" srcId="{DAF50151-2C13-4CF1-9CEC-B62884092411}" destId="{F36EE042-7692-49BC-B918-A1578C1D7567}" srcOrd="0" destOrd="0" presId="urn:microsoft.com/office/officeart/2005/8/layout/pList1#4"/>
    <dgm:cxn modelId="{7DB40B95-7321-4829-86B5-814A04E8FA72}" type="presParOf" srcId="{F36EE042-7692-49BC-B918-A1578C1D7567}" destId="{667DBDF5-4848-4B1F-B8B2-A98A3C3BBC38}" srcOrd="0" destOrd="0" presId="urn:microsoft.com/office/officeart/2005/8/layout/pList1#4"/>
    <dgm:cxn modelId="{124D1B50-CA08-4F3F-B685-893A3509043A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6" minVer="http://schemas.openxmlformats.org/drawingml/2006/diagram"/>
    </a:ext>
  </dgm:extLst>
</dgm:dataModel>
</file>

<file path=xl/diagrams/data33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tIns="1620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endParaRPr lang="ru-RU" sz="1800" b="1" kern="1200" spc="0" baseline="0">
            <a:latin typeface="+mj-lt"/>
          </a:endParaRPr>
        </a:p>
        <a:p>
          <a:pPr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Ivory</a:t>
          </a:r>
          <a:endParaRPr lang="ru-RU" sz="18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0326492-B514-4A86-93F5-BD7336510BB4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1D0CA73D-FD29-4C4D-9225-6D4D1541CFB0}" type="presOf" srcId="{887F5544-6B57-41CA-9F5D-22B487721417}" destId="{DAF50151-2C13-4CF1-9CEC-B62884092411}" srcOrd="0" destOrd="0" presId="urn:microsoft.com/office/officeart/2005/8/layout/pList1#4"/>
    <dgm:cxn modelId="{FEA2DAE2-0305-4189-805F-98E468743874}" type="presParOf" srcId="{DAF50151-2C13-4CF1-9CEC-B62884092411}" destId="{F36EE042-7692-49BC-B918-A1578C1D7567}" srcOrd="0" destOrd="0" presId="urn:microsoft.com/office/officeart/2005/8/layout/pList1#4"/>
    <dgm:cxn modelId="{7DB40B95-7321-4829-86B5-814A04E8FA72}" type="presParOf" srcId="{F36EE042-7692-49BC-B918-A1578C1D7567}" destId="{667DBDF5-4848-4B1F-B8B2-A98A3C3BBC38}" srcOrd="0" destOrd="0" presId="urn:microsoft.com/office/officeart/2005/8/layout/pList1#4"/>
    <dgm:cxn modelId="{124D1B50-CA08-4F3F-B685-893A3509043A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1" minVer="http://schemas.openxmlformats.org/drawingml/2006/diagram"/>
    </a:ext>
  </dgm:extLst>
</dgm:dataModel>
</file>

<file path=xl/diagrams/data3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tIns="162000"/>
        <a:lstStyle/>
        <a:p>
          <a:pPr algn="ctr">
            <a:lnSpc>
              <a:spcPct val="90000"/>
            </a:lnSpc>
          </a:pPr>
          <a:endParaRPr lang="ru-RU" kern="1200"/>
        </a:p>
        <a:p>
          <a:pPr algn="ctr">
            <a:lnSpc>
              <a:spcPct val="50000"/>
            </a:lnSpc>
          </a:pPr>
          <a:endParaRPr lang="ru-RU" sz="1800" b="1" kern="1200" spc="0" baseline="0">
            <a:latin typeface="+mj-lt"/>
          </a:endParaRPr>
        </a:p>
        <a:p>
          <a:pPr algn="l"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 Teakwood</a:t>
          </a:r>
          <a:endParaRPr lang="ru-RU" sz="18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1000" b="-21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0326492-B514-4A86-93F5-BD7336510BB4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1D0CA73D-FD29-4C4D-9225-6D4D1541CFB0}" type="presOf" srcId="{887F5544-6B57-41CA-9F5D-22B487721417}" destId="{DAF50151-2C13-4CF1-9CEC-B62884092411}" srcOrd="0" destOrd="0" presId="urn:microsoft.com/office/officeart/2005/8/layout/pList1#4"/>
    <dgm:cxn modelId="{FEA2DAE2-0305-4189-805F-98E468743874}" type="presParOf" srcId="{DAF50151-2C13-4CF1-9CEC-B62884092411}" destId="{F36EE042-7692-49BC-B918-A1578C1D7567}" srcOrd="0" destOrd="0" presId="urn:microsoft.com/office/officeart/2005/8/layout/pList1#4"/>
    <dgm:cxn modelId="{7DB40B95-7321-4829-86B5-814A04E8FA72}" type="presParOf" srcId="{F36EE042-7692-49BC-B918-A1578C1D7567}" destId="{667DBDF5-4848-4B1F-B8B2-A98A3C3BBC38}" srcOrd="0" destOrd="0" presId="urn:microsoft.com/office/officeart/2005/8/layout/pList1#4"/>
    <dgm:cxn modelId="{124D1B50-CA08-4F3F-B685-893A3509043A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6" minVer="http://schemas.openxmlformats.org/drawingml/2006/diagram"/>
    </a:ext>
  </dgm:extLst>
</dgm:dataModel>
</file>

<file path=xl/diagrams/data35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tIns="396000"/>
        <a:lstStyle/>
        <a:p>
          <a:pPr>
            <a:lnSpc>
              <a:spcPct val="90000"/>
            </a:lnSpc>
          </a:pPr>
          <a:endParaRPr lang="ru-RU" b="1" kern="1200"/>
        </a:p>
        <a:p>
          <a:pPr>
            <a:lnSpc>
              <a:spcPct val="50000"/>
            </a:lnSpc>
          </a:pPr>
          <a:r>
            <a:rPr lang="ru-RU" sz="1600" b="1" kern="1200" spc="0" baseline="0">
              <a:latin typeface="+mj-lt"/>
            </a:rPr>
            <a:t>Белый </a:t>
          </a:r>
        </a:p>
        <a:p>
          <a:pPr>
            <a:lnSpc>
              <a:spcPct val="50000"/>
            </a:lnSpc>
          </a:pPr>
          <a:r>
            <a:rPr lang="ru-RU" sz="1600" b="1" kern="1200" spc="0" baseline="0">
              <a:latin typeface="+mj-lt"/>
            </a:rPr>
            <a:t>Премиум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7592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47322" custScaleY="279188" custLinFactNeighborX="-6777" custLinFactNeighborY="-2581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CA434FF4-8D0C-4589-9914-8E3478DBF5A2}" type="presOf" srcId="{887F5544-6B57-41CA-9F5D-22B487721417}" destId="{DAF50151-2C13-4CF1-9CEC-B62884092411}" srcOrd="0" destOrd="0" presId="urn:microsoft.com/office/officeart/2005/8/layout/pList1#4"/>
    <dgm:cxn modelId="{49B37AFA-E060-4948-8B8F-31397C8E23CE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6827724F-0676-4BA6-BFFC-8FBB38B4A699}" type="presParOf" srcId="{DAF50151-2C13-4CF1-9CEC-B62884092411}" destId="{F36EE042-7692-49BC-B918-A1578C1D7567}" srcOrd="0" destOrd="0" presId="urn:microsoft.com/office/officeart/2005/8/layout/pList1#4"/>
    <dgm:cxn modelId="{5BB16597-7FC4-4DBB-A990-DFE46C6B4A66}" type="presParOf" srcId="{F36EE042-7692-49BC-B918-A1578C1D7567}" destId="{667DBDF5-4848-4B1F-B8B2-A98A3C3BBC38}" srcOrd="0" destOrd="0" presId="urn:microsoft.com/office/officeart/2005/8/layout/pList1#4"/>
    <dgm:cxn modelId="{4A9DFD9B-DABC-4D68-8D00-FF653A8940DA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6.xml><?xml version="1.0" encoding="utf-8"?>
<dgm:dataModel xmlns:dgm="http://schemas.openxmlformats.org/drawingml/2006/diagram" xmlns:a="http://schemas.openxmlformats.org/drawingml/2006/main">
  <dgm:ptLst>
    <dgm:pt modelId="{AA6D93CB-D5FE-442D-9B81-78494F021F9A}" type="doc">
      <dgm:prSet loTypeId="urn:microsoft.com/office/officeart/2005/8/layout/pList1#8" loCatId="list" qsTypeId="urn:microsoft.com/office/officeart/2005/8/quickstyle/simple1" qsCatId="simple" csTypeId="urn:microsoft.com/office/officeart/2005/8/colors/accent1_2" csCatId="accent1" phldr="1"/>
      <dgm:spPr/>
    </dgm:pt>
    <dgm:pt modelId="{11C2AB73-EA4A-4C26-B5C2-FBC4531944A2}">
      <dgm:prSet phldrT="[Текст]" custT="1"/>
      <dgm:spPr/>
      <dgm:t>
        <a:bodyPr tIns="187200"/>
        <a:lstStyle/>
        <a:p>
          <a:r>
            <a:rPr lang="en-US" sz="1700" b="1" kern="1200" spc="0" baseline="0">
              <a:solidFill>
                <a:sysClr val="windowText" lastClr="000000">
                  <a:hueOff val="0"/>
                  <a:satOff val="0"/>
                  <a:lumOff val="0"/>
                  <a:alphaOff val="0"/>
                </a:sysClr>
              </a:solidFill>
              <a:latin typeface="Cambria" panose="020F0302020204030204"/>
              <a:ea typeface="+mn-ea"/>
              <a:cs typeface="+mn-cs"/>
            </a:rPr>
            <a:t>Ivory</a:t>
          </a:r>
          <a:endParaRPr lang="ru-RU" sz="17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gm:t>
    </dgm:pt>
    <dgm:pt modelId="{14A943BA-34C3-4A03-A2CC-2915771B0F8A}" type="parTrans" cxnId="{B9A410F7-936A-4841-A681-CA0CEEECB204}">
      <dgm:prSet/>
      <dgm:spPr/>
      <dgm:t>
        <a:bodyPr/>
        <a:lstStyle/>
        <a:p>
          <a:endParaRPr lang="ru-RU"/>
        </a:p>
      </dgm:t>
    </dgm:pt>
    <dgm:pt modelId="{56DC2056-E306-46E8-8066-51975DE8D7A9}" type="sibTrans" cxnId="{B9A410F7-936A-4841-A681-CA0CEEECB204}">
      <dgm:prSet/>
      <dgm:spPr/>
      <dgm:t>
        <a:bodyPr/>
        <a:lstStyle/>
        <a:p>
          <a:endParaRPr lang="ru-RU"/>
        </a:p>
      </dgm:t>
    </dgm:pt>
    <dgm:pt modelId="{0EE72C7B-A90B-4172-BE7A-776FC23E2A77}" type="pres">
      <dgm:prSet presAssocID="{AA6D93CB-D5FE-442D-9B81-78494F021F9A}" presName="Name0" presStyleCnt="0">
        <dgm:presLayoutVars>
          <dgm:dir/>
          <dgm:resizeHandles val="exact"/>
        </dgm:presLayoutVars>
      </dgm:prSet>
      <dgm:spPr/>
    </dgm:pt>
    <dgm:pt modelId="{256EB4B2-B6E2-47C5-93A9-FDF1281016EB}" type="pres">
      <dgm:prSet presAssocID="{11C2AB73-EA4A-4C26-B5C2-FBC4531944A2}" presName="compNode" presStyleCnt="0"/>
      <dgm:spPr/>
    </dgm:pt>
    <dgm:pt modelId="{414E14D5-6D3F-406E-9881-7EC17B8C2541}" type="pres">
      <dgm:prSet presAssocID="{11C2AB73-EA4A-4C26-B5C2-FBC4531944A2}" presName="pictRect" presStyleLbl="node1" presStyleIdx="0" presStyleCnt="1" custLinFactNeighborX="-9044" custLinFactNeighborY="3933"/>
      <dgm:spPr>
        <a:blipFill>
          <a:blip xmlns:r="http://schemas.openxmlformats.org/officeDocument/2006/relationships" r:embed="rId1"/>
          <a:srcRect/>
          <a:stretch>
            <a:fillRect t="-21000" b="-21000"/>
          </a:stretch>
        </a:blipFill>
      </dgm:spPr>
    </dgm:pt>
    <dgm:pt modelId="{41447A0F-BF8C-4908-86D8-F3356A8E1859}" type="pres">
      <dgm:prSet presAssocID="{11C2AB73-EA4A-4C26-B5C2-FBC4531944A2}" presName="textRect" presStyleLbl="revTx" presStyleIdx="0" presStyleCnt="1" custLinFactNeighborX="-6851" custLinFactNeighborY="-16428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2831F5F-2F82-4407-8107-5EFB6ED3D28C}" type="presOf" srcId="{11C2AB73-EA4A-4C26-B5C2-FBC4531944A2}" destId="{41447A0F-BF8C-4908-86D8-F3356A8E1859}" srcOrd="0" destOrd="0" presId="urn:microsoft.com/office/officeart/2005/8/layout/pList1#8"/>
    <dgm:cxn modelId="{B9A410F7-936A-4841-A681-CA0CEEECB204}" srcId="{AA6D93CB-D5FE-442D-9B81-78494F021F9A}" destId="{11C2AB73-EA4A-4C26-B5C2-FBC4531944A2}" srcOrd="0" destOrd="0" parTransId="{14A943BA-34C3-4A03-A2CC-2915771B0F8A}" sibTransId="{56DC2056-E306-46E8-8066-51975DE8D7A9}"/>
    <dgm:cxn modelId="{D55959B0-F7F4-437B-8AF8-9FA649EC7B50}" type="presOf" srcId="{AA6D93CB-D5FE-442D-9B81-78494F021F9A}" destId="{0EE72C7B-A90B-4172-BE7A-776FC23E2A77}" srcOrd="0" destOrd="0" presId="urn:microsoft.com/office/officeart/2005/8/layout/pList1#8"/>
    <dgm:cxn modelId="{35000114-B54A-40F5-8ACC-D3514C1996BF}" type="presParOf" srcId="{0EE72C7B-A90B-4172-BE7A-776FC23E2A77}" destId="{256EB4B2-B6E2-47C5-93A9-FDF1281016EB}" srcOrd="0" destOrd="0" presId="urn:microsoft.com/office/officeart/2005/8/layout/pList1#8"/>
    <dgm:cxn modelId="{46DAD609-7CC3-4D91-90D2-E728CBEB5A5D}" type="presParOf" srcId="{256EB4B2-B6E2-47C5-93A9-FDF1281016EB}" destId="{414E14D5-6D3F-406E-9881-7EC17B8C2541}" srcOrd="0" destOrd="0" presId="urn:microsoft.com/office/officeart/2005/8/layout/pList1#8"/>
    <dgm:cxn modelId="{28263F90-51CD-477A-B70D-7AB52C462FFC}" type="presParOf" srcId="{256EB4B2-B6E2-47C5-93A9-FDF1281016EB}" destId="{41447A0F-BF8C-4908-86D8-F3356A8E1859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37.xml><?xml version="1.0" encoding="utf-8"?>
<dgm:dataModel xmlns:dgm="http://schemas.openxmlformats.org/drawingml/2006/diagram" xmlns:a="http://schemas.openxmlformats.org/drawingml/2006/main">
  <dgm:ptLst>
    <dgm:pt modelId="{1F9DC65D-D1F6-489D-A7BC-D4E7E295C0FD}" type="doc">
      <dgm:prSet loTypeId="urn:microsoft.com/office/officeart/2005/8/layout/pList1#9" loCatId="list" qsTypeId="urn:microsoft.com/office/officeart/2005/8/quickstyle/simple1" qsCatId="simple" csTypeId="urn:microsoft.com/office/officeart/2005/8/colors/accent1_2" csCatId="accent1" phldr="1"/>
      <dgm:spPr/>
    </dgm:pt>
    <dgm:pt modelId="{251D8BF3-8883-4A82-B66E-249E2FD63C1A}">
      <dgm:prSet phldrT="[Текст]" custT="1"/>
      <dgm:spPr/>
      <dgm:t>
        <a:bodyPr tIns="180000"/>
        <a:lstStyle/>
        <a:p>
          <a:pPr algn="l"/>
          <a:endParaRPr lang="ru-RU" sz="17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gm:t>
    </dgm:pt>
    <dgm:pt modelId="{0AE4D6A5-22EA-4DC3-AE41-CC9270BCD03F}" type="parTrans" cxnId="{85ED1C66-9F98-4953-B858-B71CA414F8F1}">
      <dgm:prSet/>
      <dgm:spPr/>
      <dgm:t>
        <a:bodyPr/>
        <a:lstStyle/>
        <a:p>
          <a:endParaRPr lang="ru-RU"/>
        </a:p>
      </dgm:t>
    </dgm:pt>
    <dgm:pt modelId="{60482B50-93DC-4D76-93C3-54553302A686}" type="sibTrans" cxnId="{85ED1C66-9F98-4953-B858-B71CA414F8F1}">
      <dgm:prSet/>
      <dgm:spPr/>
      <dgm:t>
        <a:bodyPr/>
        <a:lstStyle/>
        <a:p>
          <a:endParaRPr lang="ru-RU"/>
        </a:p>
      </dgm:t>
    </dgm:pt>
    <dgm:pt modelId="{62C90C49-6638-4448-ACAA-0C7EB1B88C12}" type="pres">
      <dgm:prSet presAssocID="{1F9DC65D-D1F6-489D-A7BC-D4E7E295C0FD}" presName="Name0" presStyleCnt="0">
        <dgm:presLayoutVars>
          <dgm:dir/>
          <dgm:resizeHandles val="exact"/>
        </dgm:presLayoutVars>
      </dgm:prSet>
      <dgm:spPr/>
    </dgm:pt>
    <dgm:pt modelId="{F42FC055-47D2-4F67-A7E4-5AF3A7829BCA}" type="pres">
      <dgm:prSet presAssocID="{251D8BF3-8883-4A82-B66E-249E2FD63C1A}" presName="compNode" presStyleCnt="0"/>
      <dgm:spPr/>
    </dgm:pt>
    <dgm:pt modelId="{832538BE-68E4-46DB-A0D9-90BAF99DC23C}" type="pres">
      <dgm:prSet presAssocID="{251D8BF3-8883-4A82-B66E-249E2FD63C1A}" presName="pictRect" presStyleLbl="node1" presStyleIdx="0" presStyleCnt="1" custLinFactX="-400000" custLinFactNeighborX="-491753" custLinFactNeighborY="-56405"/>
      <dgm:spPr>
        <a:noFill/>
        <a:ln>
          <a:noFill/>
        </a:ln>
      </dgm:spPr>
    </dgm:pt>
    <dgm:pt modelId="{EF1CA475-11EB-4D5C-BEDB-42B9BA3B46AE}" type="pres">
      <dgm:prSet presAssocID="{251D8BF3-8883-4A82-B66E-249E2FD63C1A}" presName="textRect" presStyleLbl="revTx" presStyleIdx="0" presStyleCnt="1" custScaleX="121193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5FD7036B-D3EA-40B8-9860-AA6A0C790D4D}" type="presOf" srcId="{1F9DC65D-D1F6-489D-A7BC-D4E7E295C0FD}" destId="{62C90C49-6638-4448-ACAA-0C7EB1B88C12}" srcOrd="0" destOrd="0" presId="urn:microsoft.com/office/officeart/2005/8/layout/pList1#9"/>
    <dgm:cxn modelId="{85ED1C66-9F98-4953-B858-B71CA414F8F1}" srcId="{1F9DC65D-D1F6-489D-A7BC-D4E7E295C0FD}" destId="{251D8BF3-8883-4A82-B66E-249E2FD63C1A}" srcOrd="0" destOrd="0" parTransId="{0AE4D6A5-22EA-4DC3-AE41-CC9270BCD03F}" sibTransId="{60482B50-93DC-4D76-93C3-54553302A686}"/>
    <dgm:cxn modelId="{2A8950F1-9C22-4149-A5BD-A781CBDC4592}" type="presOf" srcId="{251D8BF3-8883-4A82-B66E-249E2FD63C1A}" destId="{EF1CA475-11EB-4D5C-BEDB-42B9BA3B46AE}" srcOrd="0" destOrd="0" presId="urn:microsoft.com/office/officeart/2005/8/layout/pList1#9"/>
    <dgm:cxn modelId="{E4FF4E6F-44DB-4BB8-9D20-1D00158BA819}" type="presParOf" srcId="{62C90C49-6638-4448-ACAA-0C7EB1B88C12}" destId="{F42FC055-47D2-4F67-A7E4-5AF3A7829BCA}" srcOrd="0" destOrd="0" presId="urn:microsoft.com/office/officeart/2005/8/layout/pList1#9"/>
    <dgm:cxn modelId="{457833B1-E61C-456F-8DC6-A82B4AF847DA}" type="presParOf" srcId="{F42FC055-47D2-4F67-A7E4-5AF3A7829BCA}" destId="{832538BE-68E4-46DB-A0D9-90BAF99DC23C}" srcOrd="0" destOrd="0" presId="urn:microsoft.com/office/officeart/2005/8/layout/pList1#9"/>
    <dgm:cxn modelId="{D28D2EA8-5D60-4BBA-93FC-46ECECB56325}" type="presParOf" srcId="{F42FC055-47D2-4F67-A7E4-5AF3A7829BCA}" destId="{EF1CA475-11EB-4D5C-BEDB-42B9BA3B46AE}" srcOrd="1" destOrd="0" presId="urn:microsoft.com/office/officeart/2005/8/layout/pList1#9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38.xml><?xml version="1.0" encoding="utf-8"?>
<dgm:dataModel xmlns:dgm="http://schemas.openxmlformats.org/drawingml/2006/diagram" xmlns:a="http://schemas.openxmlformats.org/drawingml/2006/main">
  <dgm:ptLst>
    <dgm:pt modelId="{AA6D93CB-D5FE-442D-9B81-78494F021F9A}" type="doc">
      <dgm:prSet loTypeId="urn:microsoft.com/office/officeart/2005/8/layout/pList1#10" loCatId="list" qsTypeId="urn:microsoft.com/office/officeart/2005/8/quickstyle/simple1" qsCatId="simple" csTypeId="urn:microsoft.com/office/officeart/2005/8/colors/accent1_2" csCatId="accent1" phldr="1"/>
      <dgm:spPr/>
    </dgm:pt>
    <dgm:pt modelId="{11C2AB73-EA4A-4C26-B5C2-FBC4531944A2}">
      <dgm:prSet phldrT="[Текст]" custT="1"/>
      <dgm:spPr/>
      <dgm:t>
        <a:bodyPr tIns="187200"/>
        <a:lstStyle/>
        <a:p>
          <a:pPr algn="l"/>
          <a:r>
            <a:rPr lang="en-US" sz="1700" b="1" kern="1200" spc="0" baseline="0">
              <a:solidFill>
                <a:sysClr val="windowText" lastClr="000000">
                  <a:hueOff val="0"/>
                  <a:satOff val="0"/>
                  <a:lumOff val="0"/>
                  <a:alphaOff val="0"/>
                </a:sysClr>
              </a:solidFill>
              <a:latin typeface="Cambria" panose="020F0302020204030204"/>
              <a:ea typeface="+mn-ea"/>
              <a:cs typeface="+mn-cs"/>
            </a:rPr>
            <a:t>Teakwood</a:t>
          </a:r>
          <a:endParaRPr lang="ru-RU" sz="17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gm:t>
    </dgm:pt>
    <dgm:pt modelId="{14A943BA-34C3-4A03-A2CC-2915771B0F8A}" type="parTrans" cxnId="{B9A410F7-936A-4841-A681-CA0CEEECB204}">
      <dgm:prSet/>
      <dgm:spPr/>
      <dgm:t>
        <a:bodyPr/>
        <a:lstStyle/>
        <a:p>
          <a:endParaRPr lang="ru-RU"/>
        </a:p>
      </dgm:t>
    </dgm:pt>
    <dgm:pt modelId="{56DC2056-E306-46E8-8066-51975DE8D7A9}" type="sibTrans" cxnId="{B9A410F7-936A-4841-A681-CA0CEEECB204}">
      <dgm:prSet/>
      <dgm:spPr/>
      <dgm:t>
        <a:bodyPr/>
        <a:lstStyle/>
        <a:p>
          <a:endParaRPr lang="ru-RU"/>
        </a:p>
      </dgm:t>
    </dgm:pt>
    <dgm:pt modelId="{0EE72C7B-A90B-4172-BE7A-776FC23E2A77}" type="pres">
      <dgm:prSet presAssocID="{AA6D93CB-D5FE-442D-9B81-78494F021F9A}" presName="Name0" presStyleCnt="0">
        <dgm:presLayoutVars>
          <dgm:dir/>
          <dgm:resizeHandles val="exact"/>
        </dgm:presLayoutVars>
      </dgm:prSet>
      <dgm:spPr/>
    </dgm:pt>
    <dgm:pt modelId="{256EB4B2-B6E2-47C5-93A9-FDF1281016EB}" type="pres">
      <dgm:prSet presAssocID="{11C2AB73-EA4A-4C26-B5C2-FBC4531944A2}" presName="compNode" presStyleCnt="0"/>
      <dgm:spPr/>
    </dgm:pt>
    <dgm:pt modelId="{414E14D5-6D3F-406E-9881-7EC17B8C2541}" type="pres">
      <dgm:prSet presAssocID="{11C2AB73-EA4A-4C26-B5C2-FBC4531944A2}" presName="pictRect" presStyleLbl="node1" presStyleIdx="0" presStyleCnt="1" custLinFactNeighborX="-4317" custLinFactNeighborY="-1955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41447A0F-BF8C-4908-86D8-F3356A8E1859}" type="pres">
      <dgm:prSet presAssocID="{11C2AB73-EA4A-4C26-B5C2-FBC4531944A2}" presName="textRect" presStyleLbl="revTx" presStyleIdx="0" presStyleCnt="1" custLinFactNeighborX="-1347" custLinFactNeighborY="-21772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2831F5F-2F82-4407-8107-5EFB6ED3D28C}" type="presOf" srcId="{11C2AB73-EA4A-4C26-B5C2-FBC4531944A2}" destId="{41447A0F-BF8C-4908-86D8-F3356A8E1859}" srcOrd="0" destOrd="0" presId="urn:microsoft.com/office/officeart/2005/8/layout/pList1#10"/>
    <dgm:cxn modelId="{B9A410F7-936A-4841-A681-CA0CEEECB204}" srcId="{AA6D93CB-D5FE-442D-9B81-78494F021F9A}" destId="{11C2AB73-EA4A-4C26-B5C2-FBC4531944A2}" srcOrd="0" destOrd="0" parTransId="{14A943BA-34C3-4A03-A2CC-2915771B0F8A}" sibTransId="{56DC2056-E306-46E8-8066-51975DE8D7A9}"/>
    <dgm:cxn modelId="{D55959B0-F7F4-437B-8AF8-9FA649EC7B50}" type="presOf" srcId="{AA6D93CB-D5FE-442D-9B81-78494F021F9A}" destId="{0EE72C7B-A90B-4172-BE7A-776FC23E2A77}" srcOrd="0" destOrd="0" presId="urn:microsoft.com/office/officeart/2005/8/layout/pList1#10"/>
    <dgm:cxn modelId="{35000114-B54A-40F5-8ACC-D3514C1996BF}" type="presParOf" srcId="{0EE72C7B-A90B-4172-BE7A-776FC23E2A77}" destId="{256EB4B2-B6E2-47C5-93A9-FDF1281016EB}" srcOrd="0" destOrd="0" presId="urn:microsoft.com/office/officeart/2005/8/layout/pList1#10"/>
    <dgm:cxn modelId="{46DAD609-7CC3-4D91-90D2-E728CBEB5A5D}" type="presParOf" srcId="{256EB4B2-B6E2-47C5-93A9-FDF1281016EB}" destId="{414E14D5-6D3F-406E-9881-7EC17B8C2541}" srcOrd="0" destOrd="0" presId="urn:microsoft.com/office/officeart/2005/8/layout/pList1#10"/>
    <dgm:cxn modelId="{28263F90-51CD-477A-B70D-7AB52C462FFC}" type="presParOf" srcId="{256EB4B2-B6E2-47C5-93A9-FDF1281016EB}" destId="{41447A0F-BF8C-4908-86D8-F3356A8E1859}" srcOrd="1" destOrd="0" presId="urn:microsoft.com/office/officeart/2005/8/layout/pList1#10"/>
  </dgm:cxnLst>
  <dgm:bg/>
  <dgm:whole/>
  <dgm:extLst>
    <a:ext uri="http://schemas.microsoft.com/office/drawing/2008/diagram">
      <dsp:dataModelExt xmlns:dsp="http://schemas.microsoft.com/office/drawing/2008/diagram" relId="rId30" minVer="http://schemas.openxmlformats.org/drawingml/2006/diagram"/>
    </a:ext>
  </dgm:extLst>
</dgm:dataModel>
</file>

<file path=xl/diagrams/data39.xml><?xml version="1.0" encoding="utf-8"?>
<dgm:dataModel xmlns:dgm="http://schemas.openxmlformats.org/drawingml/2006/diagram" xmlns:a="http://schemas.openxmlformats.org/drawingml/2006/main">
  <dgm:ptLst>
    <dgm:pt modelId="{C58611A6-C411-4D0C-833B-7D951D962D76}" type="doc">
      <dgm:prSet loTypeId="urn:microsoft.com/office/officeart/2008/layout/CircularPictureCallout" loCatId="picture" qsTypeId="urn:microsoft.com/office/officeart/2005/8/quickstyle/simple1" qsCatId="simple" csTypeId="urn:microsoft.com/office/officeart/2005/8/colors/accent1_2" csCatId="accent1" phldr="1"/>
      <dgm:spPr/>
    </dgm:pt>
    <dgm:pt modelId="{52B4746B-3693-498D-96F1-57BF13BA7E07}" type="pres">
      <dgm:prSet presAssocID="{C58611A6-C411-4D0C-833B-7D951D962D76}" presName="Name0" presStyleCnt="0">
        <dgm:presLayoutVars>
          <dgm:chMax val="7"/>
          <dgm:chPref val="7"/>
          <dgm:dir/>
        </dgm:presLayoutVars>
      </dgm:prSet>
      <dgm:spPr/>
    </dgm:pt>
    <dgm:pt modelId="{7A65D8BA-242F-4475-A3EE-D5C8080F5C1B}" type="pres">
      <dgm:prSet presAssocID="{C58611A6-C411-4D0C-833B-7D951D962D76}" presName="Name1" presStyleCnt="0"/>
      <dgm:spPr/>
    </dgm:pt>
  </dgm:ptLst>
  <dgm:cxnLst>
    <dgm:cxn modelId="{DDDD5C2B-5C16-4C24-BA65-6DA4A20EBDB7}" type="presOf" srcId="{C58611A6-C411-4D0C-833B-7D951D962D76}" destId="{52B4746B-3693-498D-96F1-57BF13BA7E07}" srcOrd="0" destOrd="0" presId="urn:microsoft.com/office/officeart/2008/layout/CircularPictureCallout"/>
    <dgm:cxn modelId="{2FE05A3A-7310-46A9-86C5-D1E9EB6C1932}" type="presParOf" srcId="{52B4746B-3693-498D-96F1-57BF13BA7E07}" destId="{7A65D8BA-242F-4475-A3EE-D5C8080F5C1B}" srcOrd="0" destOrd="0" presId="urn:microsoft.com/office/officeart/2008/layout/CircularPictureCallout"/>
  </dgm:cxnLst>
  <dgm:bg/>
  <dgm:whole/>
  <dgm:extLst>
    <a:ext uri="http://schemas.microsoft.com/office/drawing/2008/diagram">
      <dsp:dataModelExt xmlns:dsp="http://schemas.microsoft.com/office/drawing/2008/diagram" relId="rId9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sz="18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1" minVer="http://schemas.openxmlformats.org/drawingml/2006/diagram"/>
    </a:ext>
  </dgm:extLst>
</dgm:dataModel>
</file>

<file path=xl/diagrams/data40.xml><?xml version="1.0" encoding="utf-8"?>
<dgm:dataModel xmlns:dgm="http://schemas.openxmlformats.org/drawingml/2006/diagram" xmlns:a="http://schemas.openxmlformats.org/drawingml/2006/main">
  <dgm:ptLst>
    <dgm:pt modelId="{C58611A6-C411-4D0C-833B-7D951D962D76}" type="doc">
      <dgm:prSet loTypeId="urn:microsoft.com/office/officeart/2008/layout/CircularPictureCallout" loCatId="picture" qsTypeId="urn:microsoft.com/office/officeart/2005/8/quickstyle/simple1" qsCatId="simple" csTypeId="urn:microsoft.com/office/officeart/2005/8/colors/accent1_2" csCatId="accent1" phldr="1"/>
      <dgm:spPr/>
    </dgm:pt>
    <dgm:pt modelId="{52B4746B-3693-498D-96F1-57BF13BA7E07}" type="pres">
      <dgm:prSet presAssocID="{C58611A6-C411-4D0C-833B-7D951D962D76}" presName="Name0" presStyleCnt="0">
        <dgm:presLayoutVars>
          <dgm:chMax val="7"/>
          <dgm:chPref val="7"/>
          <dgm:dir/>
        </dgm:presLayoutVars>
      </dgm:prSet>
      <dgm:spPr/>
    </dgm:pt>
    <dgm:pt modelId="{7A65D8BA-242F-4475-A3EE-D5C8080F5C1B}" type="pres">
      <dgm:prSet presAssocID="{C58611A6-C411-4D0C-833B-7D951D962D76}" presName="Name1" presStyleCnt="0"/>
      <dgm:spPr/>
    </dgm:pt>
  </dgm:ptLst>
  <dgm:cxnLst>
    <dgm:cxn modelId="{9A1DA79D-B3F6-4642-A602-8E95D579C7F2}" type="presOf" srcId="{C58611A6-C411-4D0C-833B-7D951D962D76}" destId="{52B4746B-3693-498D-96F1-57BF13BA7E07}" srcOrd="0" destOrd="0" presId="urn:microsoft.com/office/officeart/2008/layout/CircularPictureCallout"/>
    <dgm:cxn modelId="{2B6E8C39-2924-4C1B-A041-838AC0348C56}" type="presParOf" srcId="{52B4746B-3693-498D-96F1-57BF13BA7E07}" destId="{7A65D8BA-242F-4475-A3EE-D5C8080F5C1B}" srcOrd="0" destOrd="0" presId="urn:microsoft.com/office/officeart/2008/layout/CircularPictureCallout"/>
  </dgm:cxnLst>
  <dgm:bg/>
  <dgm:whole/>
  <dgm:extLst>
    <a:ext uri="http://schemas.microsoft.com/office/drawing/2008/diagram">
      <dsp:dataModelExt xmlns:dsp="http://schemas.microsoft.com/office/drawing/2008/diagram" relId="rId14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AA6D93CB-D5FE-442D-9B81-78494F021F9A}" type="doc">
      <dgm:prSet loTypeId="urn:microsoft.com/office/officeart/2005/8/layout/pList1#1" loCatId="list" qsTypeId="urn:microsoft.com/office/officeart/2005/8/quickstyle/simple1" qsCatId="simple" csTypeId="urn:microsoft.com/office/officeart/2005/8/colors/accent1_2" csCatId="accent1" phldr="1"/>
      <dgm:spPr/>
    </dgm:pt>
    <dgm:pt modelId="{11C2AB73-EA4A-4C26-B5C2-FBC4531944A2}">
      <dgm:prSet phldrT="[Текст]" custT="1"/>
      <dgm:spPr/>
      <dgm:t>
        <a:bodyPr/>
        <a:lstStyle/>
        <a:p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gm:t>
    </dgm:pt>
    <dgm:pt modelId="{14A943BA-34C3-4A03-A2CC-2915771B0F8A}" type="parTrans" cxnId="{B9A410F7-936A-4841-A681-CA0CEEECB204}">
      <dgm:prSet/>
      <dgm:spPr/>
      <dgm:t>
        <a:bodyPr/>
        <a:lstStyle/>
        <a:p>
          <a:endParaRPr lang="ru-RU"/>
        </a:p>
      </dgm:t>
    </dgm:pt>
    <dgm:pt modelId="{56DC2056-E306-46E8-8066-51975DE8D7A9}" type="sibTrans" cxnId="{B9A410F7-936A-4841-A681-CA0CEEECB204}">
      <dgm:prSet/>
      <dgm:spPr/>
      <dgm:t>
        <a:bodyPr/>
        <a:lstStyle/>
        <a:p>
          <a:endParaRPr lang="ru-RU"/>
        </a:p>
      </dgm:t>
    </dgm:pt>
    <dgm:pt modelId="{0EE72C7B-A90B-4172-BE7A-776FC23E2A77}" type="pres">
      <dgm:prSet presAssocID="{AA6D93CB-D5FE-442D-9B81-78494F021F9A}" presName="Name0" presStyleCnt="0">
        <dgm:presLayoutVars>
          <dgm:dir/>
          <dgm:resizeHandles val="exact"/>
        </dgm:presLayoutVars>
      </dgm:prSet>
      <dgm:spPr/>
    </dgm:pt>
    <dgm:pt modelId="{256EB4B2-B6E2-47C5-93A9-FDF1281016EB}" type="pres">
      <dgm:prSet presAssocID="{11C2AB73-EA4A-4C26-B5C2-FBC4531944A2}" presName="compNode" presStyleCnt="0"/>
      <dgm:spPr/>
    </dgm:pt>
    <dgm:pt modelId="{414E14D5-6D3F-406E-9881-7EC17B8C2541}" type="pres">
      <dgm:prSet presAssocID="{11C2AB73-EA4A-4C26-B5C2-FBC4531944A2}" presName="pictRect" presStyleLbl="node1" presStyleIdx="0" presStyleCnt="1" custLinFactNeighborX="-6576" custLinFactNeighborY="-22"/>
      <dgm:spPr>
        <a:noFill/>
        <a:ln>
          <a:noFill/>
        </a:ln>
      </dgm:spPr>
    </dgm:pt>
    <dgm:pt modelId="{41447A0F-BF8C-4908-86D8-F3356A8E1859}" type="pres">
      <dgm:prSet presAssocID="{11C2AB73-EA4A-4C26-B5C2-FBC4531944A2}" presName="textRect" presStyleLbl="revTx" presStyleIdx="0" presStyleCnt="1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B410DFD8-BAAE-4DD4-BCEF-A0AB15A6F7DA}" type="presOf" srcId="{AA6D93CB-D5FE-442D-9B81-78494F021F9A}" destId="{0EE72C7B-A90B-4172-BE7A-776FC23E2A77}" srcOrd="0" destOrd="0" presId="urn:microsoft.com/office/officeart/2005/8/layout/pList1#1"/>
    <dgm:cxn modelId="{B9A410F7-936A-4841-A681-CA0CEEECB204}" srcId="{AA6D93CB-D5FE-442D-9B81-78494F021F9A}" destId="{11C2AB73-EA4A-4C26-B5C2-FBC4531944A2}" srcOrd="0" destOrd="0" parTransId="{14A943BA-34C3-4A03-A2CC-2915771B0F8A}" sibTransId="{56DC2056-E306-46E8-8066-51975DE8D7A9}"/>
    <dgm:cxn modelId="{FEA1619B-2907-444C-8F88-C42FC88293EC}" type="presOf" srcId="{11C2AB73-EA4A-4C26-B5C2-FBC4531944A2}" destId="{41447A0F-BF8C-4908-86D8-F3356A8E1859}" srcOrd="0" destOrd="0" presId="urn:microsoft.com/office/officeart/2005/8/layout/pList1#1"/>
    <dgm:cxn modelId="{47BA360F-CC84-4C43-8788-C2B6388C9411}" type="presParOf" srcId="{0EE72C7B-A90B-4172-BE7A-776FC23E2A77}" destId="{256EB4B2-B6E2-47C5-93A9-FDF1281016EB}" srcOrd="0" destOrd="0" presId="urn:microsoft.com/office/officeart/2005/8/layout/pList1#1"/>
    <dgm:cxn modelId="{33E0993A-3172-438E-AAB0-2927896CECCE}" type="presParOf" srcId="{256EB4B2-B6E2-47C5-93A9-FDF1281016EB}" destId="{414E14D5-6D3F-406E-9881-7EC17B8C2541}" srcOrd="0" destOrd="0" presId="urn:microsoft.com/office/officeart/2005/8/layout/pList1#1"/>
    <dgm:cxn modelId="{4C5F4909-FE3A-44EE-90B0-711E9A22924C}" type="presParOf" srcId="{256EB4B2-B6E2-47C5-93A9-FDF1281016EB}" destId="{41447A0F-BF8C-4908-86D8-F3356A8E1859}" srcOrd="1" destOrd="0" presId="urn:microsoft.com/office/officeart/2005/8/layout/pList1#1"/>
  </dgm:cxnLst>
  <dgm:bg/>
  <dgm:whole/>
  <dgm:extLst>
    <a:ext uri="http://schemas.microsoft.com/office/drawing/2008/diagram">
      <dsp:dataModelExt xmlns:dsp="http://schemas.microsoft.com/office/drawing/2008/diagram" relId="rId26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1F9DC65D-D1F6-489D-A7BC-D4E7E295C0FD}" type="doc">
      <dgm:prSet loTypeId="urn:microsoft.com/office/officeart/2005/8/layout/pList1#2" loCatId="list" qsTypeId="urn:microsoft.com/office/officeart/2005/8/quickstyle/simple1" qsCatId="simple" csTypeId="urn:microsoft.com/office/officeart/2005/8/colors/accent1_2" csCatId="accent1" phldr="1"/>
      <dgm:spPr/>
    </dgm:pt>
    <dgm:pt modelId="{251D8BF3-8883-4A82-B66E-249E2FD63C1A}">
      <dgm:prSet phldrT="[Текст]" custT="1"/>
      <dgm:spPr/>
      <dgm:t>
        <a:bodyPr/>
        <a:lstStyle/>
        <a:p>
          <a:pPr algn="l"/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gm:t>
    </dgm:pt>
    <dgm:pt modelId="{0AE4D6A5-22EA-4DC3-AE41-CC9270BCD03F}" type="parTrans" cxnId="{85ED1C66-9F98-4953-B858-B71CA414F8F1}">
      <dgm:prSet/>
      <dgm:spPr/>
      <dgm:t>
        <a:bodyPr/>
        <a:lstStyle/>
        <a:p>
          <a:endParaRPr lang="ru-RU"/>
        </a:p>
      </dgm:t>
    </dgm:pt>
    <dgm:pt modelId="{60482B50-93DC-4D76-93C3-54553302A686}" type="sibTrans" cxnId="{85ED1C66-9F98-4953-B858-B71CA414F8F1}">
      <dgm:prSet/>
      <dgm:spPr/>
      <dgm:t>
        <a:bodyPr/>
        <a:lstStyle/>
        <a:p>
          <a:endParaRPr lang="ru-RU"/>
        </a:p>
      </dgm:t>
    </dgm:pt>
    <dgm:pt modelId="{62C90C49-6638-4448-ACAA-0C7EB1B88C12}" type="pres">
      <dgm:prSet presAssocID="{1F9DC65D-D1F6-489D-A7BC-D4E7E295C0FD}" presName="Name0" presStyleCnt="0">
        <dgm:presLayoutVars>
          <dgm:dir/>
          <dgm:resizeHandles val="exact"/>
        </dgm:presLayoutVars>
      </dgm:prSet>
      <dgm:spPr/>
    </dgm:pt>
    <dgm:pt modelId="{F42FC055-47D2-4F67-A7E4-5AF3A7829BCA}" type="pres">
      <dgm:prSet presAssocID="{251D8BF3-8883-4A82-B66E-249E2FD63C1A}" presName="compNode" presStyleCnt="0"/>
      <dgm:spPr/>
    </dgm:pt>
    <dgm:pt modelId="{832538BE-68E4-46DB-A0D9-90BAF99DC23C}" type="pres">
      <dgm:prSet presAssocID="{251D8BF3-8883-4A82-B66E-249E2FD63C1A}" presName="pictRect" presStyleLbl="node1" presStyleIdx="0" presStyleCnt="1" custLinFactX="300000" custLinFactY="200000" custLinFactNeighborX="355467" custLinFactNeighborY="272972"/>
      <dgm:spPr>
        <a:noFill/>
        <a:ln>
          <a:noFill/>
        </a:ln>
      </dgm:spPr>
    </dgm:pt>
    <dgm:pt modelId="{EF1CA475-11EB-4D5C-BEDB-42B9BA3B46AE}" type="pres">
      <dgm:prSet presAssocID="{251D8BF3-8883-4A82-B66E-249E2FD63C1A}" presName="textRect" presStyleLbl="revTx" presStyleIdx="0" presStyleCnt="1" custScaleX="121193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85ED1C66-9F98-4953-B858-B71CA414F8F1}" srcId="{1F9DC65D-D1F6-489D-A7BC-D4E7E295C0FD}" destId="{251D8BF3-8883-4A82-B66E-249E2FD63C1A}" srcOrd="0" destOrd="0" parTransId="{0AE4D6A5-22EA-4DC3-AE41-CC9270BCD03F}" sibTransId="{60482B50-93DC-4D76-93C3-54553302A686}"/>
    <dgm:cxn modelId="{E85542DB-BA8C-4BFA-A3F1-64D34E86B87E}" type="presOf" srcId="{251D8BF3-8883-4A82-B66E-249E2FD63C1A}" destId="{EF1CA475-11EB-4D5C-BEDB-42B9BA3B46AE}" srcOrd="0" destOrd="0" presId="urn:microsoft.com/office/officeart/2005/8/layout/pList1#2"/>
    <dgm:cxn modelId="{6B0B8C32-519D-43C9-A014-8E0D1097220C}" type="presOf" srcId="{1F9DC65D-D1F6-489D-A7BC-D4E7E295C0FD}" destId="{62C90C49-6638-4448-ACAA-0C7EB1B88C12}" srcOrd="0" destOrd="0" presId="urn:microsoft.com/office/officeart/2005/8/layout/pList1#2"/>
    <dgm:cxn modelId="{346A733C-7FEF-42A4-9E67-C78498B6BFA2}" type="presParOf" srcId="{62C90C49-6638-4448-ACAA-0C7EB1B88C12}" destId="{F42FC055-47D2-4F67-A7E4-5AF3A7829BCA}" srcOrd="0" destOrd="0" presId="urn:microsoft.com/office/officeart/2005/8/layout/pList1#2"/>
    <dgm:cxn modelId="{45841882-E99A-4643-B266-DD170AB2876B}" type="presParOf" srcId="{F42FC055-47D2-4F67-A7E4-5AF3A7829BCA}" destId="{832538BE-68E4-46DB-A0D9-90BAF99DC23C}" srcOrd="0" destOrd="0" presId="urn:microsoft.com/office/officeart/2005/8/layout/pList1#2"/>
    <dgm:cxn modelId="{91988971-2547-4C9B-9940-1BADFA1D985E}" type="presParOf" srcId="{F42FC055-47D2-4F67-A7E4-5AF3A7829BCA}" destId="{EF1CA475-11EB-4D5C-BEDB-42B9BA3B46AE}" srcOrd="1" destOrd="0" presId="urn:microsoft.com/office/officeart/2005/8/layout/pList1#2"/>
  </dgm:cxnLst>
  <dgm:bg/>
  <dgm:whole/>
  <dgm:extLst>
    <a:ext uri="http://schemas.microsoft.com/office/drawing/2008/diagram">
      <dsp:dataModelExt xmlns:dsp="http://schemas.microsoft.com/office/drawing/2008/diagram" relId="rId31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Премиум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0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Ivory</a:t>
          </a:r>
          <a:r>
            <a:rPr lang="ru-RU" sz="1800" b="1" kern="1200" spc="0" baseline="0">
              <a:latin typeface="+mj-lt"/>
            </a:rPr>
            <a:t> 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5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600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en-US" sz="1800" b="1" kern="1200" spc="0" baseline="0">
              <a:latin typeface="+mj-lt"/>
            </a:rPr>
            <a:t>Teakwood</a:t>
          </a:r>
          <a:endParaRPr lang="ru-RU" sz="1800" b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1000" b="-21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5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3100" y="0"/>
          <a:ext cx="1545494" cy="1088678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4790" y="563680"/>
          <a:ext cx="1652132" cy="148419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Премиум</a:t>
          </a:r>
        </a:p>
      </dsp:txBody>
      <dsp:txXfrm>
        <a:off x="284790" y="563680"/>
        <a:ext cx="1652132" cy="1484191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68565" y="0"/>
          <a:ext cx="1591451" cy="1121051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70306" y="579871"/>
          <a:ext cx="1701259" cy="152832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270306" y="579871"/>
        <a:ext cx="1701259" cy="1528325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14E14D5-6D3F-406E-9881-7EC17B8C2541}">
      <dsp:nvSpPr>
        <dsp:cNvPr id="0" name=""/>
        <dsp:cNvSpPr/>
      </dsp:nvSpPr>
      <dsp:spPr>
        <a:xfrm>
          <a:off x="0" y="496"/>
          <a:ext cx="1677175" cy="115557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1447A0F-BF8C-4908-86D8-F3356A8E1859}">
      <dsp:nvSpPr>
        <dsp:cNvPr id="0" name=""/>
        <dsp:cNvSpPr/>
      </dsp:nvSpPr>
      <dsp:spPr>
        <a:xfrm>
          <a:off x="96205" y="1156324"/>
          <a:ext cx="1677175" cy="62223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28016" rIns="128016" bIns="0" numCol="1" spcCol="1270" anchor="t" anchorCtr="0">
          <a:noAutofit/>
        </a:bodyPr>
        <a:lstStyle/>
        <a:p>
          <a:pPr lvl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sp:txBody>
      <dsp:txXfrm>
        <a:off x="96205" y="1156324"/>
        <a:ext cx="1677175" cy="622232"/>
      </dsp:txXfrm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538BE-68E4-46DB-A0D9-90BAF99DC23C}">
      <dsp:nvSpPr>
        <dsp:cNvPr id="0" name=""/>
        <dsp:cNvSpPr/>
      </dsp:nvSpPr>
      <dsp:spPr>
        <a:xfrm>
          <a:off x="0" y="0"/>
          <a:ext cx="1608002" cy="1107913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F1CA475-11EB-4D5C-BEDB-42B9BA3B46AE}">
      <dsp:nvSpPr>
        <dsp:cNvPr id="0" name=""/>
        <dsp:cNvSpPr/>
      </dsp:nvSpPr>
      <dsp:spPr>
        <a:xfrm>
          <a:off x="332" y="1130384"/>
          <a:ext cx="1948786" cy="59656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28016" rIns="128016" bIns="0" numCol="1" spcCol="1270" anchor="t" anchorCtr="0">
          <a:noAutofit/>
        </a:bodyPr>
        <a:lstStyle/>
        <a:p>
          <a:pPr lvl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sp:txBody>
      <dsp:txXfrm>
        <a:off x="332" y="1130384"/>
        <a:ext cx="1948786" cy="596568"/>
      </dsp:txXfrm>
    </dsp:sp>
  </dsp:spTree>
</dsp:drawing>
</file>

<file path=xl/diagrams/drawing1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6712" y="0"/>
          <a:ext cx="1538595" cy="1083818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8395" y="560781"/>
          <a:ext cx="1644756" cy="147756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Премиум</a:t>
          </a:r>
        </a:p>
      </dsp:txBody>
      <dsp:txXfrm>
        <a:off x="288395" y="560781"/>
        <a:ext cx="1644756" cy="1477565"/>
      </dsp:txXfrm>
    </dsp:sp>
  </dsp:spTree>
</dsp:drawing>
</file>

<file path=xl/diagrams/drawing1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6712" y="0"/>
          <a:ext cx="1538595" cy="108381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8395" y="560781"/>
          <a:ext cx="1644756" cy="147756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Ivory</a:t>
          </a:r>
          <a:r>
            <a:rPr lang="ru-RU" sz="1800" b="1" kern="1200" spc="0" baseline="0">
              <a:latin typeface="+mj-lt"/>
            </a:rPr>
            <a:t> </a:t>
          </a:r>
        </a:p>
      </dsp:txBody>
      <dsp:txXfrm>
        <a:off x="288395" y="560781"/>
        <a:ext cx="1644756" cy="1477565"/>
      </dsp:txXfrm>
    </dsp:sp>
  </dsp:spTree>
</dsp:drawing>
</file>

<file path=xl/diagrams/drawing1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6712" y="0"/>
          <a:ext cx="1538595" cy="108381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1000" b="-21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8395" y="560781"/>
          <a:ext cx="1644756" cy="147756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Teakwood</a:t>
          </a:r>
          <a:endParaRPr lang="ru-RU" sz="1800" b="1" kern="1200" spc="0" baseline="0">
            <a:latin typeface="+mj-lt"/>
          </a:endParaRPr>
        </a:p>
      </dsp:txBody>
      <dsp:txXfrm>
        <a:off x="288395" y="560781"/>
        <a:ext cx="1644756" cy="1477565"/>
      </dsp:txXfrm>
    </dsp:sp>
  </dsp:spTree>
</dsp:drawing>
</file>

<file path=xl/diagrams/drawing1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79496" y="0"/>
          <a:ext cx="1570572" cy="110634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524510" y="571347"/>
          <a:ext cx="1678940" cy="150827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524510" y="571347"/>
        <a:ext cx="1678940" cy="1508274"/>
      </dsp:txXfrm>
    </dsp:sp>
  </dsp:spTree>
</dsp:drawing>
</file>

<file path=xl/diagrams/drawing1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14E14D5-6D3F-406E-9881-7EC17B8C2541}">
      <dsp:nvSpPr>
        <dsp:cNvPr id="0" name=""/>
        <dsp:cNvSpPr/>
      </dsp:nvSpPr>
      <dsp:spPr>
        <a:xfrm>
          <a:off x="0" y="571"/>
          <a:ext cx="1668050" cy="1149286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1447A0F-BF8C-4908-86D8-F3356A8E1859}">
      <dsp:nvSpPr>
        <dsp:cNvPr id="0" name=""/>
        <dsp:cNvSpPr/>
      </dsp:nvSpPr>
      <dsp:spPr>
        <a:xfrm>
          <a:off x="100767" y="1150111"/>
          <a:ext cx="1668050" cy="61884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28016" rIns="128016" bIns="0" numCol="1" spcCol="1270" anchor="t" anchorCtr="0">
          <a:noAutofit/>
        </a:bodyPr>
        <a:lstStyle/>
        <a:p>
          <a:pPr lvl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sp:txBody>
      <dsp:txXfrm>
        <a:off x="100767" y="1150111"/>
        <a:ext cx="1668050" cy="618846"/>
      </dsp:txXfrm>
    </dsp:sp>
  </dsp:spTree>
</dsp:drawing>
</file>

<file path=xl/diagrams/drawing1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538BE-68E4-46DB-A0D9-90BAF99DC23C}">
      <dsp:nvSpPr>
        <dsp:cNvPr id="0" name=""/>
        <dsp:cNvSpPr/>
      </dsp:nvSpPr>
      <dsp:spPr>
        <a:xfrm>
          <a:off x="0" y="0"/>
          <a:ext cx="1608002" cy="1107913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F1CA475-11EB-4D5C-BEDB-42B9BA3B46AE}">
      <dsp:nvSpPr>
        <dsp:cNvPr id="0" name=""/>
        <dsp:cNvSpPr/>
      </dsp:nvSpPr>
      <dsp:spPr>
        <a:xfrm>
          <a:off x="332" y="1144672"/>
          <a:ext cx="1948786" cy="59656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28016" rIns="128016" bIns="0" numCol="1" spcCol="1270" anchor="t" anchorCtr="0">
          <a:noAutofit/>
        </a:bodyPr>
        <a:lstStyle/>
        <a:p>
          <a:pPr lvl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solidFill>
                <a:sysClr val="windowText" lastClr="000000">
                  <a:hueOff val="0"/>
                  <a:satOff val="0"/>
                  <a:lumOff val="0"/>
                  <a:alphaOff val="0"/>
                </a:sysClr>
              </a:solidFill>
              <a:latin typeface="Cambria" panose="020F0302020204030204"/>
              <a:ea typeface="+mn-ea"/>
              <a:cs typeface="+mn-cs"/>
            </a:rPr>
            <a:t>   </a:t>
          </a:r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sp:txBody>
      <dsp:txXfrm>
        <a:off x="332" y="1144672"/>
        <a:ext cx="1948786" cy="596568"/>
      </dsp:txXfrm>
    </dsp:sp>
  </dsp:spTree>
</dsp:drawing>
</file>

<file path=xl/diagrams/drawing1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6712" y="0"/>
          <a:ext cx="1538595" cy="1083818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8395" y="560781"/>
          <a:ext cx="1644756" cy="147756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Премиум</a:t>
          </a:r>
        </a:p>
      </dsp:txBody>
      <dsp:txXfrm>
        <a:off x="288395" y="560781"/>
        <a:ext cx="1644756" cy="1477565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3100" y="0"/>
          <a:ext cx="1545494" cy="108867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4790" y="563680"/>
          <a:ext cx="1652132" cy="148419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Ivory</a:t>
          </a:r>
          <a:r>
            <a:rPr lang="ru-RU" sz="1800" b="1" kern="1200" spc="0" baseline="0">
              <a:latin typeface="+mj-lt"/>
            </a:rPr>
            <a:t> </a:t>
          </a:r>
        </a:p>
      </dsp:txBody>
      <dsp:txXfrm>
        <a:off x="284790" y="563680"/>
        <a:ext cx="1652132" cy="1484191"/>
      </dsp:txXfrm>
    </dsp:sp>
  </dsp:spTree>
</dsp:drawing>
</file>

<file path=xl/diagrams/drawing2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6712" y="0"/>
          <a:ext cx="1538595" cy="108381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8395" y="560781"/>
          <a:ext cx="1644756" cy="147756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Ivory</a:t>
          </a:r>
          <a:r>
            <a:rPr lang="ru-RU" sz="1800" b="1" kern="1200" spc="0" baseline="0">
              <a:latin typeface="+mj-lt"/>
            </a:rPr>
            <a:t> </a:t>
          </a:r>
        </a:p>
      </dsp:txBody>
      <dsp:txXfrm>
        <a:off x="288395" y="560781"/>
        <a:ext cx="1644756" cy="1477565"/>
      </dsp:txXfrm>
    </dsp:sp>
  </dsp:spTree>
</dsp:drawing>
</file>

<file path=xl/diagrams/drawing2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6712" y="0"/>
          <a:ext cx="1538595" cy="108381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1000" b="-21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8395" y="560781"/>
          <a:ext cx="1644756" cy="147756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Teakwood</a:t>
          </a:r>
          <a:endParaRPr lang="ru-RU" sz="1800" b="1" kern="1200" spc="0" baseline="0">
            <a:latin typeface="+mj-lt"/>
          </a:endParaRPr>
        </a:p>
      </dsp:txBody>
      <dsp:txXfrm>
        <a:off x="288395" y="560781"/>
        <a:ext cx="1644756" cy="1477565"/>
      </dsp:txXfrm>
    </dsp:sp>
  </dsp:spTree>
</dsp:drawing>
</file>

<file path=xl/diagrams/drawing2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63147" y="0"/>
          <a:ext cx="1559347" cy="109843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64853" y="569427"/>
          <a:ext cx="1666940" cy="149749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456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latin typeface="+mj-lt"/>
          </a:endParaRP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Премиум</a:t>
          </a:r>
        </a:p>
      </dsp:txBody>
      <dsp:txXfrm>
        <a:off x="264853" y="569427"/>
        <a:ext cx="1666940" cy="1497494"/>
      </dsp:txXfrm>
    </dsp:sp>
  </dsp:spTree>
</dsp:drawing>
</file>

<file path=xl/diagrams/drawing2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69681" y="0"/>
          <a:ext cx="1560514" cy="109925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71388" y="568306"/>
          <a:ext cx="1668188" cy="149861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456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latin typeface="+mj-lt"/>
          </a:endParaRP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Ivory</a:t>
          </a:r>
          <a:endParaRPr lang="ru-RU" sz="1800" b="1" kern="1200" spc="0" baseline="0">
            <a:latin typeface="+mj-lt"/>
          </a:endParaRPr>
        </a:p>
      </dsp:txBody>
      <dsp:txXfrm>
        <a:off x="271388" y="568306"/>
        <a:ext cx="1668188" cy="1498615"/>
      </dsp:txXfrm>
    </dsp:sp>
  </dsp:spTree>
</dsp:drawing>
</file>

<file path=xl/diagrams/drawing2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63147" y="0"/>
          <a:ext cx="1559346" cy="109843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1000" b="-21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64853" y="569428"/>
          <a:ext cx="1666939" cy="149749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456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latin typeface="+mj-lt"/>
          </a:endParaRP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Teakwood</a:t>
          </a:r>
          <a:endParaRPr lang="ru-RU" sz="1800" b="1" kern="1200" spc="0" baseline="0">
            <a:latin typeface="+mj-lt"/>
          </a:endParaRPr>
        </a:p>
      </dsp:txBody>
      <dsp:txXfrm>
        <a:off x="264853" y="569428"/>
        <a:ext cx="1666939" cy="1497493"/>
      </dsp:txXfrm>
    </dsp:sp>
  </dsp:spTree>
</dsp:drawing>
</file>

<file path=xl/diagrams/drawing2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99191" y="0"/>
          <a:ext cx="2901880" cy="1920732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0" y="1546177"/>
          <a:ext cx="3711207" cy="150007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2400" b="1" kern="1200" spc="0" baseline="0">
              <a:latin typeface="+mj-lt"/>
            </a:rPr>
            <a:t>Белый </a:t>
          </a: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2400" b="1" kern="1200" spc="0" baseline="0">
              <a:latin typeface="+mj-lt"/>
            </a:rPr>
            <a:t>Премиум</a:t>
          </a:r>
        </a:p>
      </dsp:txBody>
      <dsp:txXfrm>
        <a:off x="0" y="1546177"/>
        <a:ext cx="3711207" cy="1500071"/>
      </dsp:txXfrm>
    </dsp:sp>
  </dsp:spTree>
</dsp:drawing>
</file>

<file path=xl/diagrams/drawing2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58364" y="0"/>
          <a:ext cx="2886422" cy="1910501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0" y="1539336"/>
          <a:ext cx="3691438" cy="149208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2400" b="1" kern="1200" spc="0" baseline="0">
              <a:latin typeface="+mj-lt"/>
            </a:rPr>
            <a:t>Ivory</a:t>
          </a:r>
          <a:endParaRPr lang="ru-RU" sz="2400" b="1" kern="1200" spc="0" baseline="0">
            <a:latin typeface="+mj-lt"/>
          </a:endParaRPr>
        </a:p>
      </dsp:txBody>
      <dsp:txXfrm>
        <a:off x="0" y="1539336"/>
        <a:ext cx="3691438" cy="1492080"/>
      </dsp:txXfrm>
    </dsp:sp>
  </dsp:spTree>
</dsp:drawing>
</file>

<file path=xl/diagrams/drawing2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42838" y="0"/>
          <a:ext cx="2900039" cy="1919513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6000" b="-26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0" y="1546279"/>
          <a:ext cx="3708852" cy="149911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2400" b="1" kern="1200" spc="0" baseline="0">
              <a:latin typeface="+mj-lt"/>
            </a:rPr>
            <a:t>Teakwood</a:t>
          </a:r>
          <a:endParaRPr lang="ru-RU" sz="2400" b="1" kern="1200" spc="0" baseline="0">
            <a:latin typeface="+mj-lt"/>
          </a:endParaRPr>
        </a:p>
      </dsp:txBody>
      <dsp:txXfrm>
        <a:off x="0" y="1546279"/>
        <a:ext cx="3708852" cy="1499119"/>
      </dsp:txXfrm>
    </dsp:sp>
  </dsp:spTree>
</dsp:drawing>
</file>

<file path=xl/diagrams/drawing2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26111" y="0"/>
          <a:ext cx="2579801" cy="1707550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0" y="1375826"/>
          <a:ext cx="3299301" cy="1333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2400" b="1" kern="1200" spc="0" baseline="0">
              <a:latin typeface="+mj-lt"/>
            </a:rPr>
            <a:t>Белый </a:t>
          </a: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2400" b="1" kern="1200" spc="0" baseline="0">
              <a:latin typeface="+mj-lt"/>
            </a:rPr>
            <a:t>Премиум</a:t>
          </a:r>
        </a:p>
      </dsp:txBody>
      <dsp:txXfrm>
        <a:off x="0" y="1375826"/>
        <a:ext cx="3299301" cy="1333579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3100" y="0"/>
          <a:ext cx="1545494" cy="108867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1000" b="-21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4790" y="563680"/>
          <a:ext cx="1652132" cy="148419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Teakwood</a:t>
          </a:r>
          <a:endParaRPr lang="ru-RU" sz="1800" b="1" kern="1200" spc="0" baseline="0">
            <a:latin typeface="+mj-lt"/>
          </a:endParaRPr>
        </a:p>
      </dsp:txBody>
      <dsp:txXfrm>
        <a:off x="284790" y="563680"/>
        <a:ext cx="1652132" cy="1484191"/>
      </dsp:txXfrm>
    </dsp:sp>
  </dsp:spTree>
</dsp:drawing>
</file>

<file path=xl/diagrams/drawing3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53915" y="0"/>
          <a:ext cx="2580688" cy="170813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7753" y="1375777"/>
          <a:ext cx="3300436" cy="133403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2400" b="1" kern="1200" spc="0" baseline="0">
              <a:latin typeface="+mj-lt"/>
            </a:rPr>
            <a:t>Ivory</a:t>
          </a:r>
          <a:endParaRPr lang="ru-RU" sz="2400" b="1" kern="1200" spc="0" baseline="0">
            <a:latin typeface="+mj-lt"/>
          </a:endParaRPr>
        </a:p>
      </dsp:txBody>
      <dsp:txXfrm>
        <a:off x="7753" y="1375777"/>
        <a:ext cx="3300436" cy="1334037"/>
      </dsp:txXfrm>
    </dsp:sp>
  </dsp:spTree>
</dsp:drawing>
</file>

<file path=xl/diagrams/drawing3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21690" y="0"/>
          <a:ext cx="2575479" cy="1704690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6000" b="-26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0" y="1373397"/>
          <a:ext cx="3293774" cy="133134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2400" b="1" kern="1200" spc="0" baseline="0">
              <a:latin typeface="+mj-lt"/>
            </a:rPr>
            <a:t>Teakwood</a:t>
          </a:r>
          <a:endParaRPr lang="ru-RU" sz="2400" b="1" kern="1200" spc="0" baseline="0">
            <a:latin typeface="+mj-lt"/>
          </a:endParaRPr>
        </a:p>
      </dsp:txBody>
      <dsp:txXfrm>
        <a:off x="0" y="1373397"/>
        <a:ext cx="3293774" cy="1331345"/>
      </dsp:txXfrm>
    </dsp:sp>
  </dsp:spTree>
</dsp:drawing>
</file>

<file path=xl/diagrams/drawing3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70058" y="0"/>
          <a:ext cx="1600296" cy="1127282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71809" y="583054"/>
          <a:ext cx="1710714" cy="153681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162000" rIns="256032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latin typeface="+mj-lt"/>
          </a:endParaRP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Премиум</a:t>
          </a:r>
        </a:p>
      </dsp:txBody>
      <dsp:txXfrm>
        <a:off x="271809" y="583054"/>
        <a:ext cx="1710714" cy="1536819"/>
      </dsp:txXfrm>
    </dsp:sp>
  </dsp:spTree>
</dsp:drawing>
</file>

<file path=xl/diagrams/drawing3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60471" y="0"/>
          <a:ext cx="1600413" cy="1127364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62222" y="582942"/>
          <a:ext cx="1710840" cy="15369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162000" rIns="256032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latin typeface="+mj-lt"/>
          </a:endParaRP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Ivory</a:t>
          </a:r>
          <a:endParaRPr lang="ru-RU" sz="1800" b="1" kern="1200" spc="0" baseline="0">
            <a:latin typeface="+mj-lt"/>
          </a:endParaRPr>
        </a:p>
      </dsp:txBody>
      <dsp:txXfrm>
        <a:off x="262222" y="582942"/>
        <a:ext cx="1710840" cy="1536931"/>
      </dsp:txXfrm>
    </dsp:sp>
  </dsp:spTree>
</dsp:drawing>
</file>

<file path=xl/diagrams/drawing3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57304" y="0"/>
          <a:ext cx="1600399" cy="1127354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1000" b="-21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59055" y="582955"/>
          <a:ext cx="1710825" cy="15369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162000" rIns="256032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latin typeface="+mj-lt"/>
          </a:endParaRPr>
        </a:p>
        <a:p>
          <a:pPr lvl="0" algn="l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 Teakwood</a:t>
          </a:r>
          <a:endParaRPr lang="ru-RU" sz="1800" b="1" kern="1200" spc="0" baseline="0">
            <a:latin typeface="+mj-lt"/>
          </a:endParaRPr>
        </a:p>
      </dsp:txBody>
      <dsp:txXfrm>
        <a:off x="259055" y="582955"/>
        <a:ext cx="1710825" cy="1536918"/>
      </dsp:txXfrm>
    </dsp:sp>
  </dsp:spTree>
</dsp:drawing>
</file>

<file path=xl/diagrams/drawing3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55751" y="0"/>
          <a:ext cx="1388212" cy="97788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0" y="381540"/>
          <a:ext cx="1896161" cy="133314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396000" rIns="256032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b="1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 spc="0" baseline="0">
              <a:latin typeface="+mj-lt"/>
            </a:rPr>
            <a:t>Белый </a:t>
          </a: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 spc="0" baseline="0">
              <a:latin typeface="+mj-lt"/>
            </a:rPr>
            <a:t>Премиум</a:t>
          </a:r>
        </a:p>
      </dsp:txBody>
      <dsp:txXfrm>
        <a:off x="0" y="381540"/>
        <a:ext cx="1896161" cy="1333148"/>
      </dsp:txXfrm>
    </dsp:sp>
  </dsp:spTree>
</dsp:drawing>
</file>

<file path=xl/diagrams/drawing3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14E14D5-6D3F-406E-9881-7EC17B8C2541}">
      <dsp:nvSpPr>
        <dsp:cNvPr id="0" name=""/>
        <dsp:cNvSpPr/>
      </dsp:nvSpPr>
      <dsp:spPr>
        <a:xfrm>
          <a:off x="0" y="38434"/>
          <a:ext cx="1398667" cy="963681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1000" b="-21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1447A0F-BF8C-4908-86D8-F3356A8E1859}">
      <dsp:nvSpPr>
        <dsp:cNvPr id="0" name=""/>
        <dsp:cNvSpPr/>
      </dsp:nvSpPr>
      <dsp:spPr>
        <a:xfrm>
          <a:off x="16189" y="878968"/>
          <a:ext cx="1398667" cy="51890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0904" tIns="187200" rIns="120904" bIns="0" numCol="1" spcCol="1270" anchor="t" anchorCtr="0">
          <a:noAutofit/>
        </a:bodyPr>
        <a:lstStyle/>
        <a:p>
          <a:pPr lvl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700" b="1" kern="1200" spc="0" baseline="0">
              <a:solidFill>
                <a:sysClr val="windowText" lastClr="000000">
                  <a:hueOff val="0"/>
                  <a:satOff val="0"/>
                  <a:lumOff val="0"/>
                  <a:alphaOff val="0"/>
                </a:sysClr>
              </a:solidFill>
              <a:latin typeface="Cambria" panose="020F0302020204030204"/>
              <a:ea typeface="+mn-ea"/>
              <a:cs typeface="+mn-cs"/>
            </a:rPr>
            <a:t>Ivory</a:t>
          </a:r>
          <a:endParaRPr lang="ru-RU" sz="17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sp:txBody>
      <dsp:txXfrm>
        <a:off x="16189" y="878968"/>
        <a:ext cx="1398667" cy="518905"/>
      </dsp:txXfrm>
    </dsp:sp>
  </dsp:spTree>
</dsp:drawing>
</file>

<file path=xl/diagrams/drawing3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538BE-68E4-46DB-A0D9-90BAF99DC23C}">
      <dsp:nvSpPr>
        <dsp:cNvPr id="0" name=""/>
        <dsp:cNvSpPr/>
      </dsp:nvSpPr>
      <dsp:spPr>
        <a:xfrm>
          <a:off x="0" y="0"/>
          <a:ext cx="1339224" cy="922725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F1CA475-11EB-4D5C-BEDB-42B9BA3B46AE}">
      <dsp:nvSpPr>
        <dsp:cNvPr id="0" name=""/>
        <dsp:cNvSpPr/>
      </dsp:nvSpPr>
      <dsp:spPr>
        <a:xfrm>
          <a:off x="276" y="955893"/>
          <a:ext cx="1623046" cy="49685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0904" tIns="180000" rIns="120904" bIns="0" numCol="1" spcCol="1270" anchor="t" anchorCtr="0">
          <a:noAutofit/>
        </a:bodyPr>
        <a:lstStyle/>
        <a:p>
          <a:pPr lvl="0" algn="l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7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sp:txBody>
      <dsp:txXfrm>
        <a:off x="276" y="955893"/>
        <a:ext cx="1623046" cy="496852"/>
      </dsp:txXfrm>
    </dsp:sp>
  </dsp:spTree>
</dsp:drawing>
</file>

<file path=xl/diagrams/drawing3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14E14D5-6D3F-406E-9881-7EC17B8C2541}">
      <dsp:nvSpPr>
        <dsp:cNvPr id="0" name=""/>
        <dsp:cNvSpPr/>
      </dsp:nvSpPr>
      <dsp:spPr>
        <a:xfrm>
          <a:off x="47607" y="0"/>
          <a:ext cx="1414844" cy="974827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1447A0F-BF8C-4908-86D8-F3356A8E1859}">
      <dsp:nvSpPr>
        <dsp:cNvPr id="0" name=""/>
        <dsp:cNvSpPr/>
      </dsp:nvSpPr>
      <dsp:spPr>
        <a:xfrm>
          <a:off x="89628" y="860560"/>
          <a:ext cx="1414844" cy="52490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0904" tIns="187200" rIns="120904" bIns="0" numCol="1" spcCol="1270" anchor="t" anchorCtr="0">
          <a:noAutofit/>
        </a:bodyPr>
        <a:lstStyle/>
        <a:p>
          <a:pPr lvl="0" algn="l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700" b="1" kern="1200" spc="0" baseline="0">
              <a:solidFill>
                <a:sysClr val="windowText" lastClr="000000">
                  <a:hueOff val="0"/>
                  <a:satOff val="0"/>
                  <a:lumOff val="0"/>
                  <a:alphaOff val="0"/>
                </a:sysClr>
              </a:solidFill>
              <a:latin typeface="Cambria" panose="020F0302020204030204"/>
              <a:ea typeface="+mn-ea"/>
              <a:cs typeface="+mn-cs"/>
            </a:rPr>
            <a:t>Teakwood</a:t>
          </a:r>
          <a:endParaRPr lang="ru-RU" sz="17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sp:txBody>
      <dsp:txXfrm>
        <a:off x="89628" y="860560"/>
        <a:ext cx="1414844" cy="524907"/>
      </dsp:txXfrm>
    </dsp:sp>
  </dsp:spTree>
</dsp:drawing>
</file>

<file path=xl/diagrams/drawing3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29817" y="0"/>
          <a:ext cx="1601787" cy="1128332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31569" y="584233"/>
          <a:ext cx="1712308" cy="153825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28016" rIns="128016" bIns="0" numCol="1" spcCol="1270" anchor="t" anchorCtr="0">
          <a:noAutofit/>
        </a:bodyPr>
        <a:lstStyle/>
        <a:p>
          <a:pPr lvl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latin typeface="+mj-lt"/>
          </a:endParaRPr>
        </a:p>
      </dsp:txBody>
      <dsp:txXfrm>
        <a:off x="231569" y="584233"/>
        <a:ext cx="1712308" cy="1538251"/>
      </dsp:txXfrm>
    </dsp:sp>
  </dsp:spTree>
</dsp:drawing>
</file>

<file path=xl/diagrams/drawing4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14E14D5-6D3F-406E-9881-7EC17B8C2541}">
      <dsp:nvSpPr>
        <dsp:cNvPr id="0" name=""/>
        <dsp:cNvSpPr/>
      </dsp:nvSpPr>
      <dsp:spPr>
        <a:xfrm>
          <a:off x="0" y="0"/>
          <a:ext cx="1723214" cy="118729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1447A0F-BF8C-4908-86D8-F3356A8E1859}">
      <dsp:nvSpPr>
        <dsp:cNvPr id="0" name=""/>
        <dsp:cNvSpPr/>
      </dsp:nvSpPr>
      <dsp:spPr>
        <a:xfrm>
          <a:off x="44610" y="1187457"/>
          <a:ext cx="1723214" cy="63931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28016" rIns="128016" bIns="0" numCol="1" spcCol="1270" anchor="t" anchorCtr="0">
          <a:noAutofit/>
        </a:bodyPr>
        <a:lstStyle/>
        <a:p>
          <a:pPr lvl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sp:txBody>
      <dsp:txXfrm>
        <a:off x="44610" y="1187457"/>
        <a:ext cx="1723214" cy="639312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538BE-68E4-46DB-A0D9-90BAF99DC23C}">
      <dsp:nvSpPr>
        <dsp:cNvPr id="0" name=""/>
        <dsp:cNvSpPr/>
      </dsp:nvSpPr>
      <dsp:spPr>
        <a:xfrm>
          <a:off x="329770" y="717504"/>
          <a:ext cx="1553005" cy="1070020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F1CA475-11EB-4D5C-BEDB-42B9BA3B46AE}">
      <dsp:nvSpPr>
        <dsp:cNvPr id="0" name=""/>
        <dsp:cNvSpPr/>
      </dsp:nvSpPr>
      <dsp:spPr>
        <a:xfrm>
          <a:off x="321" y="1140690"/>
          <a:ext cx="1882133" cy="57616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28016" rIns="128016" bIns="0" numCol="1" spcCol="1270" anchor="t" anchorCtr="0">
          <a:noAutofit/>
        </a:bodyPr>
        <a:lstStyle/>
        <a:p>
          <a:pPr lvl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solidFill>
              <a:sysClr val="windowText" lastClr="000000">
                <a:hueOff val="0"/>
                <a:satOff val="0"/>
                <a:lumOff val="0"/>
                <a:alphaOff val="0"/>
              </a:sysClr>
            </a:solidFill>
            <a:latin typeface="Cambria" panose="020F0302020204030204"/>
            <a:ea typeface="+mn-ea"/>
            <a:cs typeface="+mn-cs"/>
          </a:endParaRPr>
        </a:p>
      </dsp:txBody>
      <dsp:txXfrm>
        <a:off x="321" y="1140690"/>
        <a:ext cx="1882133" cy="576165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6712" y="0"/>
          <a:ext cx="1538595" cy="1083818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8395" y="560781"/>
          <a:ext cx="1644756" cy="147756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Белый </a:t>
          </a: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Премиум</a:t>
          </a:r>
        </a:p>
      </dsp:txBody>
      <dsp:txXfrm>
        <a:off x="288395" y="560781"/>
        <a:ext cx="1644756" cy="1477565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6712" y="0"/>
          <a:ext cx="1538595" cy="108381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8395" y="560781"/>
          <a:ext cx="1644756" cy="147756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Ivory</a:t>
          </a:r>
          <a:r>
            <a:rPr lang="ru-RU" sz="1800" b="1" kern="1200" spc="0" baseline="0">
              <a:latin typeface="+mj-lt"/>
            </a:rPr>
            <a:t> </a:t>
          </a:r>
        </a:p>
      </dsp:txBody>
      <dsp:txXfrm>
        <a:off x="288395" y="560781"/>
        <a:ext cx="1644756" cy="1477565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86712" y="0"/>
          <a:ext cx="1538595" cy="108381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1000" b="-21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88395" y="560781"/>
          <a:ext cx="1644756" cy="147756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60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spc="0" baseline="0">
              <a:latin typeface="+mj-lt"/>
            </a:rPr>
            <a:t>Teakwood</a:t>
          </a:r>
          <a:endParaRPr lang="ru-RU" sz="1800" b="1" kern="1200" spc="0" baseline="0">
            <a:latin typeface="+mj-lt"/>
          </a:endParaRPr>
        </a:p>
      </dsp:txBody>
      <dsp:txXfrm>
        <a:off x="288395" y="560781"/>
        <a:ext cx="1644756" cy="147756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pList1#5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3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5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6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7.xml><?xml version="1.0" encoding="utf-8"?>
<dgm:layoutDef xmlns:dgm="http://schemas.openxmlformats.org/drawingml/2006/diagram" xmlns:a="http://schemas.openxmlformats.org/drawingml/2006/main" uniqueId="urn:microsoft.com/office/officeart/2005/8/layout/pList1#6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8.xml><?xml version="1.0" encoding="utf-8"?>
<dgm:layoutDef xmlns:dgm="http://schemas.openxmlformats.org/drawingml/2006/diagram" xmlns:a="http://schemas.openxmlformats.org/drawingml/2006/main" uniqueId="urn:microsoft.com/office/officeart/2005/8/layout/pList1#7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9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0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1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2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3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5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6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7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8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9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0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1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2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3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5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6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7.xml><?xml version="1.0" encoding="utf-8"?>
<dgm:layoutDef xmlns:dgm="http://schemas.openxmlformats.org/drawingml/2006/diagram" xmlns:a="http://schemas.openxmlformats.org/drawingml/2006/main" uniqueId="urn:microsoft.com/office/officeart/2005/8/layout/pList1#9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8.xml><?xml version="1.0" encoding="utf-8"?>
<dgm:layoutDef xmlns:dgm="http://schemas.openxmlformats.org/drawingml/2006/diagram" xmlns:a="http://schemas.openxmlformats.org/drawingml/2006/main" uniqueId="urn:microsoft.com/office/officeart/2005/8/layout/pList1#10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9.xml><?xml version="1.0" encoding="utf-8"?>
<dgm:layoutDef xmlns:dgm="http://schemas.openxmlformats.org/drawingml/2006/diagram" xmlns:a="http://schemas.openxmlformats.org/drawingml/2006/main" uniqueId="urn:microsoft.com/office/officeart/2008/layout/CircularPictureCallout">
  <dgm:title val=""/>
  <dgm:desc val=""/>
  <dgm:catLst>
    <dgm:cat type="picture" pri="2000"/>
    <dgm:cat type="pictureconvert" pri="2000"/>
  </dgm:catLst>
  <dgm:sampData>
    <dgm:dataModel>
      <dgm:ptLst>
        <dgm:pt modelId="0" type="doc"/>
        <dgm:pt modelId="1"/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2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axis="ch" ptType="node" func="cnt" op="lte" val="1">
          <dgm:constrLst>
            <dgm:constr type="h" for="ch" forName="picture_1" refType="h"/>
            <dgm:constr type="w" for="ch" forName="picture_1" refType="h" refFor="ch" refForName="picture_1" op="equ"/>
            <dgm:constr type="l" for="ch" forName="picture_1"/>
            <dgm:constr type="t" for="ch" forName="picture_1"/>
            <dgm:constr type="w" for="ch" forName="text_1" refType="w" refFor="ch" refForName="picture_1" fact="0.64"/>
            <dgm:constr type="h" for="ch" forName="text_1" refType="h" refFor="ch" refForName="picture_1" fact="0.33"/>
            <dgm:constr type="l" for="ch" forName="text_1" refType="w" refFor="ch" refForName="picture_1" fact="0.18"/>
            <dgm:constr type="t" for="ch" forName="text_1" refType="h" refFor="ch" refForName="picture_1" fact="0.531"/>
          </dgm:constrLst>
        </dgm:if>
        <dgm:if name="Name4" axis="ch" ptType="node" func="cnt" op="lte" val="2">
          <dgm:choose name="Name5">
            <dgm:if name="Name6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5"/>
                <dgm:constr type="h" for="ch" forName="picture_2" refType="h" refFor="ch" refForName="picture_1" fact="0.5"/>
                <dgm:constr type="l" for="ch" forName="picture_2" refType="w" refFor="ch" refForName="picture_1" fact="1.21"/>
                <dgm:constr type="ctrY" for="ch" forName="picture_2" refType="h" refFor="ch" refForName="picture_1" fact="0.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</dgm:constrLst>
            </dgm:if>
            <dgm:else name="Name7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5"/>
                <dgm:constr type="h" for="ch" forName="picture_2" refType="h" refFor="ch" refForName="picture_1" fact="0.5"/>
                <dgm:constr type="r" for="ch" forName="picture_2" refType="w"/>
                <dgm:constr type="rOff" for="ch" forName="picture_2" refType="w" refFor="ch" refForName="picture_1" fact="-1.21"/>
                <dgm:constr type="ctrY" for="ch" forName="picture_2" refType="h" refFor="ch" refForName="picture_1" fact="0.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</dgm:constrLst>
            </dgm:else>
          </dgm:choose>
        </dgm:if>
        <dgm:if name="Name8" axis="ch" ptType="node" func="cnt" op="lte" val="3">
          <dgm:choose name="Name9">
            <dgm:if name="Name10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75"/>
                <dgm:constr type="h" for="ch" forName="picture_2" refType="h" refFor="ch" refForName="picture_1" fact="0.375"/>
                <dgm:constr type="l" for="ch" forName="picture_2" refType="w" refFor="ch" refForName="picture_1" fact="1.21"/>
                <dgm:constr type="ctrY" for="ch" forName="picture_2" refType="h" refFor="ch" refForName="picture_1" fact="0.187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75"/>
                <dgm:constr type="h" for="ch" forName="picture_3" refType="h" refFor="ch" refForName="picture_1" fact="0.375"/>
                <dgm:constr type="l" for="ch" forName="picture_3" refType="w" refFor="ch" refForName="picture_1" fact="1.21"/>
                <dgm:constr type="ctrY" for="ch" forName="picture_3" refType="h" refFor="ch" refForName="picture_1" fact="0.8125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</dgm:constrLst>
            </dgm:if>
            <dgm:else name="Name11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75"/>
                <dgm:constr type="h" for="ch" forName="picture_2" refType="h" refFor="ch" refForName="picture_1" fact="0.375"/>
                <dgm:constr type="r" for="ch" forName="picture_2" refType="w"/>
                <dgm:constr type="rOff" for="ch" forName="picture_2" refType="w" refFor="ch" refForName="picture_1" fact="-1.21"/>
                <dgm:constr type="ctrY" for="ch" forName="picture_2" refType="h" refFor="ch" refForName="picture_1" fact="0.187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75"/>
                <dgm:constr type="h" for="ch" forName="picture_3" refType="h" refFor="ch" refForName="picture_1" fact="0.375"/>
                <dgm:constr type="r" for="ch" forName="picture_3" refType="w"/>
                <dgm:constr type="rOff" for="ch" forName="picture_3" refType="w" refFor="ch" refForName="picture_1" fact="-1.21"/>
                <dgm:constr type="ctrY" for="ch" forName="picture_3" refType="h" refFor="ch" refForName="picture_1" fact="0.8125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</dgm:constrLst>
            </dgm:else>
          </dgm:choose>
        </dgm:if>
        <dgm:if name="Name12" axis="ch" ptType="node" func="cnt" op="lte" val="4">
          <dgm:choose name="Name13">
            <dgm:if name="Name14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"/>
                <dgm:constr type="h" for="ch" forName="picture_2" refType="h" refFor="ch" refForName="picture_1" fact="0.3"/>
                <dgm:constr type="l" for="ch" forName="picture_2" refType="w" refFor="ch" refForName="picture_1" fact="1.354"/>
                <dgm:constr type="ctrY" for="ch" forName="picture_2" refType="h" refFor="ch" refForName="picture_1" fact="0.1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"/>
                <dgm:constr type="h" for="ch" forName="picture_3" refType="h" refFor="ch" refForName="picture_1" fact="0.3"/>
                <dgm:constr type="l" for="ch" forName="picture_3" refType="w" refFor="ch" refForName="picture_1" fact="1.21"/>
                <dgm:constr type="ctrY" for="ch" forName="picture_3" refType="h" refFor="ch" refForName="picture_1" fact="0.5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3"/>
                <dgm:constr type="h" for="ch" forName="picture_4" refType="h" refFor="ch" refForName="picture_1" fact="0.3"/>
                <dgm:constr type="l" for="ch" forName="picture_4" refType="w" refFor="ch" refForName="picture_1" fact="1.354"/>
                <dgm:constr type="ctrY" for="ch" forName="picture_4" refType="h" refFor="ch" refForName="picture_1" fact="0.85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</dgm:constrLst>
            </dgm:if>
            <dgm:else name="Name15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"/>
                <dgm:constr type="h" for="ch" forName="picture_2" refType="h" refFor="ch" refForName="picture_1" fact="0.3"/>
                <dgm:constr type="r" for="ch" forName="picture_2" refType="w"/>
                <dgm:constr type="rOff" for="ch" forName="picture_2" refType="w" refFor="ch" refForName="picture_1" fact="-1.354"/>
                <dgm:constr type="ctrY" for="ch" forName="picture_2" refType="h" refFor="ch" refForName="picture_1" fact="0.1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"/>
                <dgm:constr type="h" for="ch" forName="picture_3" refType="h" refFor="ch" refForName="picture_1" fact="0.3"/>
                <dgm:constr type="r" for="ch" forName="picture_3" refType="w"/>
                <dgm:constr type="rOff" for="ch" forName="picture_3" refType="w" refFor="ch" refForName="picture_1" fact="-1.21"/>
                <dgm:constr type="ctrY" for="ch" forName="picture_3" refType="h" refFor="ch" refForName="picture_1" fact="0.5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3"/>
                <dgm:constr type="h" for="ch" forName="picture_4" refType="h" refFor="ch" refForName="picture_1" fact="0.3"/>
                <dgm:constr type="r" for="ch" forName="picture_4" refType="w"/>
                <dgm:constr type="rOff" for="ch" forName="picture_4" refType="w" refFor="ch" refForName="picture_1" fact="-1.354"/>
                <dgm:constr type="ctrY" for="ch" forName="picture_4" refType="h" refFor="ch" refForName="picture_1" fact="0.85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</dgm:constrLst>
            </dgm:else>
          </dgm:choose>
        </dgm:if>
        <dgm:if name="Name16" axis="ch" ptType="node" func="cnt" op="lte" val="5">
          <dgm:choose name="Name17">
            <dgm:if name="Name18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22"/>
                <dgm:constr type="h" for="ch" forName="picture_2" refType="h" refFor="ch" refForName="picture_1" fact="0.22"/>
                <dgm:constr type="l" for="ch" forName="picture_2" refType="w" refFor="ch" refForName="picture_1" fact="1.375"/>
                <dgm:constr type="ctrY" for="ch" forName="picture_2" refType="h" refFor="ch" refForName="picture_1" fact="0.11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22"/>
                <dgm:constr type="h" for="ch" forName="picture_3" refType="h" refFor="ch" refForName="picture_1" fact="0.22"/>
                <dgm:constr type="l" for="ch" forName="picture_3" refType="w" refFor="ch" refForName="picture_1" fact="1.21"/>
                <dgm:constr type="ctrY" for="ch" forName="picture_3" refType="h" refFor="ch" refForName="picture_1" fact="0.353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22"/>
                <dgm:constr type="h" for="ch" forName="picture_4" refType="h" refFor="ch" refForName="picture_1" fact="0.22"/>
                <dgm:constr type="l" for="ch" forName="picture_4" refType="w" refFor="ch" refForName="picture_1" fact="1.21"/>
                <dgm:constr type="ctrY" for="ch" forName="picture_4" refType="h" refFor="ch" refForName="picture_1" fact="0.647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22"/>
                <dgm:constr type="h" for="ch" forName="picture_5" refType="h" refFor="ch" refForName="picture_1" fact="0.22"/>
                <dgm:constr type="l" for="ch" forName="picture_5" refType="w" refFor="ch" refForName="picture_1" fact="1.375"/>
                <dgm:constr type="ctrY" for="ch" forName="picture_5" refType="h" refFor="ch" refForName="picture_1" fact="0.89"/>
                <dgm:constr type="l" for="ch" forName="line_5" refType="ctrX" refFor="ch" refForName="picture_1"/>
                <dgm:constr type="h" for="ch" forName="line_5"/>
                <dgm:constr type="r" for="ch" forName="line_5" refType="ctrX" refFor="ch" refForName="picture_5"/>
                <dgm:constr type="ctrY" for="ch" forName="line_5" refType="ctrY" refFor="ch" refForName="picture_5"/>
                <dgm:constr type="r" for="ch" forName="textparent_5" refType="w"/>
                <dgm:constr type="h" for="ch" forName="textparent_5" refType="h" refFor="ch" refForName="picture_5"/>
                <dgm:constr type="l" for="ch" forName="textparent_5" refType="r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</dgm:constrLst>
            </dgm:if>
            <dgm:else name="Name19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22"/>
                <dgm:constr type="h" for="ch" forName="picture_2" refType="h" refFor="ch" refForName="picture_1" fact="0.22"/>
                <dgm:constr type="r" for="ch" forName="picture_2" refType="w"/>
                <dgm:constr type="rOff" for="ch" forName="picture_2" refType="w" refFor="ch" refForName="picture_1" fact="-1.375"/>
                <dgm:constr type="ctrY" for="ch" forName="picture_2" refType="h" refFor="ch" refForName="picture_1" fact="0.11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22"/>
                <dgm:constr type="h" for="ch" forName="picture_3" refType="h" refFor="ch" refForName="picture_1" fact="0.22"/>
                <dgm:constr type="r" for="ch" forName="picture_3" refType="w"/>
                <dgm:constr type="rOff" for="ch" forName="picture_3" refType="w" refFor="ch" refForName="picture_1" fact="-1.21"/>
                <dgm:constr type="ctrY" for="ch" forName="picture_3" refType="h" refFor="ch" refForName="picture_1" fact="0.353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22"/>
                <dgm:constr type="h" for="ch" forName="picture_4" refType="h" refFor="ch" refForName="picture_1" fact="0.22"/>
                <dgm:constr type="r" for="ch" forName="picture_4" refType="w"/>
                <dgm:constr type="rOff" for="ch" forName="picture_4" refType="w" refFor="ch" refForName="picture_1" fact="-1.21"/>
                <dgm:constr type="ctrY" for="ch" forName="picture_4" refType="h" refFor="ch" refForName="picture_1" fact="0.647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22"/>
                <dgm:constr type="h" for="ch" forName="picture_5" refType="h" refFor="ch" refForName="picture_1" fact="0.22"/>
                <dgm:constr type="r" for="ch" forName="picture_5" refType="w"/>
                <dgm:constr type="rOff" for="ch" forName="picture_5" refType="w" refFor="ch" refForName="picture_1" fact="-1.375"/>
                <dgm:constr type="ctrY" for="ch" forName="picture_5" refType="h" refFor="ch" refForName="picture_1" fact="0.89"/>
                <dgm:constr type="r" for="ch" forName="line_5" refType="ctrX" refFor="ch" refForName="picture_1"/>
                <dgm:constr type="h" for="ch" forName="line_5"/>
                <dgm:constr type="l" for="ch" forName="line_5" refType="ctrX" refFor="ch" refForName="picture_5"/>
                <dgm:constr type="ctrY" for="ch" forName="line_5" refType="ctrY" refFor="ch" refForName="picture_5"/>
                <dgm:constr type="l" for="ch" forName="textparent_5"/>
                <dgm:constr type="h" for="ch" forName="textparent_5" refType="h" refFor="ch" refForName="picture_5"/>
                <dgm:constr type="r" for="ch" forName="textparent_5" refType="l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</dgm:constrLst>
            </dgm:else>
          </dgm:choose>
        </dgm:if>
        <dgm:if name="Name20" axis="ch" ptType="node" func="cnt" op="lte" val="6">
          <dgm:choose name="Name21">
            <dgm:if name="Name22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8"/>
                <dgm:constr type="h" for="ch" forName="picture_2" refType="h" refFor="ch" refForName="picture_1" fact="0.18"/>
                <dgm:constr type="l" for="ch" forName="picture_2" refType="w" refFor="ch" refForName="picture_1" fact="1.4238"/>
                <dgm:constr type="ctrY" for="ch" forName="picture_2" refType="h" refFor="ch" refForName="picture_1" fact="0.09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8"/>
                <dgm:constr type="h" for="ch" forName="picture_3" refType="h" refFor="ch" refForName="picture_1" fact="0.18"/>
                <dgm:constr type="l" for="ch" forName="picture_3" refType="w" refFor="ch" refForName="picture_1" fact="1.2667"/>
                <dgm:constr type="ctrY" for="ch" forName="picture_3" refType="h" refFor="ch" refForName="picture_1" fact="0.261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8"/>
                <dgm:constr type="h" for="ch" forName="picture_4" refType="h" refFor="ch" refForName="picture_1" fact="0.18"/>
                <dgm:constr type="l" for="ch" forName="picture_4" refType="w" refFor="ch" refForName="picture_1" fact="1.21"/>
                <dgm:constr type="ctrY" for="ch" forName="picture_4" refType="h" refFor="ch" refForName="picture_1" fact="0.5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8"/>
                <dgm:constr type="h" for="ch" forName="picture_5" refType="h" refFor="ch" refForName="picture_1" fact="0.18"/>
                <dgm:constr type="l" for="ch" forName="picture_5" refType="w" refFor="ch" refForName="picture_1" fact="1.2667"/>
                <dgm:constr type="ctrY" for="ch" forName="picture_5" refType="h" refFor="ch" refForName="picture_1" fact="0.739"/>
                <dgm:constr type="l" for="ch" forName="line_5" refType="ctrX" refFor="ch" refForName="picture_1"/>
                <dgm:constr type="h" for="ch" forName="line_5"/>
                <dgm:constr type="r" for="ch" forName="line_5" refType="ctrX" refFor="ch" refForName="picture_5"/>
                <dgm:constr type="ctrY" for="ch" forName="line_5" refType="ctrY" refFor="ch" refForName="picture_5"/>
                <dgm:constr type="r" for="ch" forName="textparent_5" refType="w"/>
                <dgm:constr type="h" for="ch" forName="textparent_5" refType="h" refFor="ch" refForName="picture_5"/>
                <dgm:constr type="l" for="ch" forName="textparent_5" refType="r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8"/>
                <dgm:constr type="h" for="ch" forName="picture_6" refType="h" refFor="ch" refForName="picture_1" fact="0.18"/>
                <dgm:constr type="l" for="ch" forName="picture_6" refType="w" refFor="ch" refForName="picture_1" fact="1.4238"/>
                <dgm:constr type="ctrY" for="ch" forName="picture_6" refType="h" refFor="ch" refForName="picture_1" fact="0.91"/>
                <dgm:constr type="l" for="ch" forName="line_6" refType="ctrX" refFor="ch" refForName="picture_1"/>
                <dgm:constr type="h" for="ch" forName="line_6"/>
                <dgm:constr type="r" for="ch" forName="line_6" refType="ctrX" refFor="ch" refForName="picture_6"/>
                <dgm:constr type="ctrY" for="ch" forName="line_6" refType="ctrY" refFor="ch" refForName="picture_6"/>
                <dgm:constr type="r" for="ch" forName="textparent_6" refType="w"/>
                <dgm:constr type="h" for="ch" forName="textparent_6" refType="h" refFor="ch" refForName="picture_6"/>
                <dgm:constr type="l" for="ch" forName="textparent_6" refType="r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</dgm:constrLst>
            </dgm:if>
            <dgm:else name="Name23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8"/>
                <dgm:constr type="h" for="ch" forName="picture_2" refType="h" refFor="ch" refForName="picture_1" fact="0.18"/>
                <dgm:constr type="r" for="ch" forName="picture_2" refType="w"/>
                <dgm:constr type="rOff" for="ch" forName="picture_2" refType="w" refFor="ch" refForName="picture_1" fact="-1.4238"/>
                <dgm:constr type="ctrY" for="ch" forName="picture_2" refType="h" refFor="ch" refForName="picture_1" fact="0.09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8"/>
                <dgm:constr type="h" for="ch" forName="picture_3" refType="h" refFor="ch" refForName="picture_1" fact="0.18"/>
                <dgm:constr type="r" for="ch" forName="picture_3" refType="w"/>
                <dgm:constr type="rOff" for="ch" forName="picture_3" refType="w" refFor="ch" refForName="picture_1" fact="-1.2667"/>
                <dgm:constr type="ctrY" for="ch" forName="picture_3" refType="h" refFor="ch" refForName="picture_1" fact="0.261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8"/>
                <dgm:constr type="h" for="ch" forName="picture_4" refType="h" refFor="ch" refForName="picture_1" fact="0.18"/>
                <dgm:constr type="r" for="ch" forName="picture_4" refType="w"/>
                <dgm:constr type="rOff" for="ch" forName="picture_4" refType="w" refFor="ch" refForName="picture_1" fact="-1.21"/>
                <dgm:constr type="ctrY" for="ch" forName="picture_4" refType="h" refFor="ch" refForName="picture_1" fact="0.5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8"/>
                <dgm:constr type="h" for="ch" forName="picture_5" refType="h" refFor="ch" refForName="picture_1" fact="0.18"/>
                <dgm:constr type="r" for="ch" forName="picture_5" refType="w"/>
                <dgm:constr type="rOff" for="ch" forName="picture_5" refType="w" refFor="ch" refForName="picture_1" fact="-1.2667"/>
                <dgm:constr type="ctrY" for="ch" forName="picture_5" refType="h" refFor="ch" refForName="picture_1" fact="0.739"/>
                <dgm:constr type="r" for="ch" forName="line_5" refType="ctrX" refFor="ch" refForName="picture_1"/>
                <dgm:constr type="h" for="ch" forName="line_5"/>
                <dgm:constr type="l" for="ch" forName="line_5" refType="ctrX" refFor="ch" refForName="picture_5"/>
                <dgm:constr type="ctrY" for="ch" forName="line_5" refType="ctrY" refFor="ch" refForName="picture_5"/>
                <dgm:constr type="l" for="ch" forName="textparent_5"/>
                <dgm:constr type="h" for="ch" forName="textparent_5" refType="h" refFor="ch" refForName="picture_5"/>
                <dgm:constr type="r" for="ch" forName="textparent_5" refType="l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8"/>
                <dgm:constr type="h" for="ch" forName="picture_6" refType="h" refFor="ch" refForName="picture_1" fact="0.18"/>
                <dgm:constr type="r" for="ch" forName="picture_6" refType="w"/>
                <dgm:constr type="rOff" for="ch" forName="picture_6" refType="w" refFor="ch" refForName="picture_1" fact="-1.4238"/>
                <dgm:constr type="ctrY" for="ch" forName="picture_6" refType="h" refFor="ch" refForName="picture_1" fact="0.91"/>
                <dgm:constr type="r" for="ch" forName="line_6" refType="ctrX" refFor="ch" refForName="picture_1"/>
                <dgm:constr type="h" for="ch" forName="line_6"/>
                <dgm:constr type="l" for="ch" forName="line_6" refType="ctrX" refFor="ch" refForName="picture_6"/>
                <dgm:constr type="ctrY" for="ch" forName="line_6" refType="ctrY" refFor="ch" refForName="picture_6"/>
                <dgm:constr type="l" for="ch" forName="textparent_6"/>
                <dgm:constr type="h" for="ch" forName="textparent_6" refType="h" refFor="ch" refForName="picture_6"/>
                <dgm:constr type="r" for="ch" forName="textparent_6" refType="l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</dgm:constrLst>
            </dgm:else>
          </dgm:choose>
        </dgm:if>
        <dgm:else name="Name24">
          <dgm:choose name="Name25">
            <dgm:if name="Name26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5"/>
                <dgm:constr type="h" for="ch" forName="picture_2" refType="h" refFor="ch" refForName="picture_1" fact="0.15"/>
                <dgm:constr type="l" for="ch" forName="picture_2" refType="w" refFor="ch" refForName="picture_1" fact="1.4363"/>
                <dgm:constr type="ctrY" for="ch" forName="picture_2" refType="h" refFor="ch" refForName="picture_1" fact="0.07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5"/>
                <dgm:constr type="h" for="ch" forName="picture_3" refType="h" refFor="ch" refForName="picture_1" fact="0.15"/>
                <dgm:constr type="l" for="ch" forName="picture_3" refType="w" refFor="ch" refForName="picture_1" fact="1.2898"/>
                <dgm:constr type="ctrY" for="ch" forName="picture_3" refType="h" refFor="ch" refForName="picture_1" fact="0.227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5"/>
                <dgm:constr type="h" for="ch" forName="picture_4" refType="h" refFor="ch" refForName="picture_1" fact="0.15"/>
                <dgm:constr type="l" for="ch" forName="picture_4" refType="w" refFor="ch" refForName="picture_1" fact="1.21"/>
                <dgm:constr type="ctrY" for="ch" forName="picture_4" refType="h" refFor="ch" refForName="picture_1" fact="0.405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5"/>
                <dgm:constr type="h" for="ch" forName="picture_5" refType="h" refFor="ch" refForName="picture_1" fact="0.15"/>
                <dgm:constr type="l" for="ch" forName="picture_5" refType="w" refFor="ch" refForName="picture_1" fact="1.21"/>
                <dgm:constr type="ctrY" for="ch" forName="picture_5" refType="h" refFor="ch" refForName="picture_1" fact="0.595"/>
                <dgm:constr type="l" for="ch" forName="line_5" refType="ctrX" refFor="ch" refForName="picture_1"/>
                <dgm:constr type="h" for="ch" forName="line_5"/>
                <dgm:constr type="r" for="ch" forName="line_5" refType="ctrX" refFor="ch" refForName="picture_5"/>
                <dgm:constr type="ctrY" for="ch" forName="line_5" refType="ctrY" refFor="ch" refForName="picture_5"/>
                <dgm:constr type="r" for="ch" forName="textparent_5" refType="w"/>
                <dgm:constr type="h" for="ch" forName="textparent_5" refType="h" refFor="ch" refForName="picture_5"/>
                <dgm:constr type="l" for="ch" forName="textparent_5" refType="r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5"/>
                <dgm:constr type="h" for="ch" forName="picture_6" refType="h" refFor="ch" refForName="picture_1" fact="0.15"/>
                <dgm:constr type="l" for="ch" forName="picture_6" refType="w" refFor="ch" refForName="picture_1" fact="1.2898"/>
                <dgm:constr type="ctrY" for="ch" forName="picture_6" refType="h" refFor="ch" refForName="picture_1" fact="0.773"/>
                <dgm:constr type="l" for="ch" forName="line_6" refType="ctrX" refFor="ch" refForName="picture_1"/>
                <dgm:constr type="h" for="ch" forName="line_6"/>
                <dgm:constr type="r" for="ch" forName="line_6" refType="ctrX" refFor="ch" refForName="picture_6"/>
                <dgm:constr type="ctrY" for="ch" forName="line_6" refType="ctrY" refFor="ch" refForName="picture_6"/>
                <dgm:constr type="r" for="ch" forName="textparent_6" refType="w"/>
                <dgm:constr type="h" for="ch" forName="textparent_6" refType="h" refFor="ch" refForName="picture_6"/>
                <dgm:constr type="l" for="ch" forName="textparent_6" refType="r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  <dgm:constr type="w" for="ch" forName="picture_7" refType="w" refFor="ch" refForName="picture_1" fact="0.15"/>
                <dgm:constr type="h" for="ch" forName="picture_7" refType="h" refFor="ch" refForName="picture_1" fact="0.15"/>
                <dgm:constr type="l" for="ch" forName="picture_7" refType="w" refFor="ch" refForName="picture_1" fact="1.4363"/>
                <dgm:constr type="ctrY" for="ch" forName="picture_7" refType="h" refFor="ch" refForName="picture_1" fact="0.925"/>
                <dgm:constr type="l" for="ch" forName="line_7" refType="ctrX" refFor="ch" refForName="picture_1"/>
                <dgm:constr type="h" for="ch" forName="line_7"/>
                <dgm:constr type="r" for="ch" forName="line_7" refType="ctrX" refFor="ch" refForName="picture_7"/>
                <dgm:constr type="ctrY" for="ch" forName="line_7" refType="ctrY" refFor="ch" refForName="picture_7"/>
                <dgm:constr type="r" for="ch" forName="textparent_7" refType="w"/>
                <dgm:constr type="h" for="ch" forName="textparent_7" refType="h" refFor="ch" refForName="picture_7"/>
                <dgm:constr type="l" for="ch" forName="textparent_7" refType="r" refFor="ch" refForName="picture_7"/>
                <dgm:constr type="ctrY" for="ch" forName="textparent_7" refType="ctrY" refFor="ch" refForName="picture_7"/>
                <dgm:constr type="primFontSz" for="des" forName="text_7" refType="primFontSz" refFor="des" refForName="text_2" op="equ"/>
              </dgm:constrLst>
            </dgm:if>
            <dgm:else name="Name27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5"/>
                <dgm:constr type="h" for="ch" forName="picture_2" refType="h" refFor="ch" refForName="picture_1" fact="0.15"/>
                <dgm:constr type="r" for="ch" forName="picture_2" refType="w"/>
                <dgm:constr type="rOff" for="ch" forName="picture_2" refType="w" refFor="ch" refForName="picture_1" fact="-1.4363"/>
                <dgm:constr type="ctrY" for="ch" forName="picture_2" refType="h" refFor="ch" refForName="picture_1" fact="0.07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5"/>
                <dgm:constr type="h" for="ch" forName="picture_3" refType="h" refFor="ch" refForName="picture_1" fact="0.15"/>
                <dgm:constr type="r" for="ch" forName="picture_3" refType="w"/>
                <dgm:constr type="rOff" for="ch" forName="picture_3" refType="w" refFor="ch" refForName="picture_1" fact="-1.2898"/>
                <dgm:constr type="ctrY" for="ch" forName="picture_3" refType="h" refFor="ch" refForName="picture_1" fact="0.227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5"/>
                <dgm:constr type="h" for="ch" forName="picture_4" refType="h" refFor="ch" refForName="picture_1" fact="0.15"/>
                <dgm:constr type="r" for="ch" forName="picture_4" refType="w"/>
                <dgm:constr type="rOff" for="ch" forName="picture_4" refType="w" refFor="ch" refForName="picture_1" fact="-1.21"/>
                <dgm:constr type="ctrY" for="ch" forName="picture_4" refType="h" refFor="ch" refForName="picture_1" fact="0.405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5"/>
                <dgm:constr type="h" for="ch" forName="picture_5" refType="h" refFor="ch" refForName="picture_1" fact="0.15"/>
                <dgm:constr type="r" for="ch" forName="picture_5" refType="w"/>
                <dgm:constr type="rOff" for="ch" forName="picture_5" refType="w" refFor="ch" refForName="picture_1" fact="-1.21"/>
                <dgm:constr type="ctrY" for="ch" forName="picture_5" refType="h" refFor="ch" refForName="picture_1" fact="0.595"/>
                <dgm:constr type="r" for="ch" forName="line_5" refType="ctrX" refFor="ch" refForName="picture_1"/>
                <dgm:constr type="h" for="ch" forName="line_5"/>
                <dgm:constr type="l" for="ch" forName="line_5" refType="ctrX" refFor="ch" refForName="picture_5"/>
                <dgm:constr type="ctrY" for="ch" forName="line_5" refType="ctrY" refFor="ch" refForName="picture_5"/>
                <dgm:constr type="l" for="ch" forName="textparent_5"/>
                <dgm:constr type="h" for="ch" forName="textparent_5" refType="h" refFor="ch" refForName="picture_5"/>
                <dgm:constr type="r" for="ch" forName="textparent_5" refType="l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5"/>
                <dgm:constr type="h" for="ch" forName="picture_6" refType="h" refFor="ch" refForName="picture_1" fact="0.15"/>
                <dgm:constr type="r" for="ch" forName="picture_6" refType="w"/>
                <dgm:constr type="rOff" for="ch" forName="picture_6" refType="w" refFor="ch" refForName="picture_1" fact="-1.2898"/>
                <dgm:constr type="ctrY" for="ch" forName="picture_6" refType="h" refFor="ch" refForName="picture_1" fact="0.773"/>
                <dgm:constr type="r" for="ch" forName="line_6" refType="ctrX" refFor="ch" refForName="picture_1"/>
                <dgm:constr type="h" for="ch" forName="line_6"/>
                <dgm:constr type="l" for="ch" forName="line_6" refType="ctrX" refFor="ch" refForName="picture_6"/>
                <dgm:constr type="ctrY" for="ch" forName="line_6" refType="ctrY" refFor="ch" refForName="picture_6"/>
                <dgm:constr type="l" for="ch" forName="textparent_6"/>
                <dgm:constr type="h" for="ch" forName="textparent_6" refType="h" refFor="ch" refForName="picture_6"/>
                <dgm:constr type="r" for="ch" forName="textparent_6" refType="l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  <dgm:constr type="w" for="ch" forName="picture_7" refType="w" refFor="ch" refForName="picture_1" fact="0.15"/>
                <dgm:constr type="h" for="ch" forName="picture_7" refType="h" refFor="ch" refForName="picture_1" fact="0.15"/>
                <dgm:constr type="r" for="ch" forName="picture_7" refType="w"/>
                <dgm:constr type="rOff" for="ch" forName="picture_7" refType="w" refFor="ch" refForName="picture_1" fact="-1.4363"/>
                <dgm:constr type="ctrY" for="ch" forName="picture_7" refType="h" refFor="ch" refForName="picture_1" fact="0.925"/>
                <dgm:constr type="r" for="ch" forName="line_7" refType="ctrX" refFor="ch" refForName="picture_1"/>
                <dgm:constr type="h" for="ch" forName="line_7"/>
                <dgm:constr type="l" for="ch" forName="line_7" refType="ctrX" refFor="ch" refForName="picture_7"/>
                <dgm:constr type="ctrY" for="ch" forName="line_7" refType="ctrY" refFor="ch" refForName="picture_7"/>
                <dgm:constr type="l" for="ch" forName="textparent_7"/>
                <dgm:constr type="h" for="ch" forName="textparent_7" refType="h" refFor="ch" refForName="picture_7"/>
                <dgm:constr type="r" for="ch" forName="textparent_7" refType="l" refFor="ch" refForName="picture_7"/>
                <dgm:constr type="ctrY" for="ch" forName="textparent_7" refType="ctrY" refFor="ch" refForName="picture_7"/>
                <dgm:constr type="primFontSz" for="des" forName="text_7" refType="primFontSz" refFor="des" refForName="text_2" op="equ"/>
              </dgm:constrLst>
            </dgm:else>
          </dgm:choose>
        </dgm:else>
      </dgm:choose>
      <dgm:forEach name="wrapper" axis="self" ptType="parTrans">
        <dgm:forEach name="wrapper2" axis="self" ptType="sibTrans" st="2">
          <dgm:forEach name="pictureRepeat" axis="self">
            <dgm:layoutNode name="pictureRepeatNode" styleLbl="alignImgPlace1">
              <dgm:alg type="sp"/>
              <dgm:shape xmlns:r="http://schemas.openxmlformats.org/officeDocument/2006/relationships" type="ellipse" r:blip="" blipPhldr="1">
                <dgm:adjLst/>
              </dgm:shape>
              <dgm:presOf axis="self"/>
            </dgm:layoutNode>
          </dgm:forEach>
        </dgm:forEach>
      </dgm:forEach>
      <dgm:forEach name="Name28" axis="ch" ptType="sibTrans" hideLastTrans="0" cnt="1">
        <dgm:layoutNode name="picture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9" ref="pictureRepeat"/>
        </dgm:layoutNode>
      </dgm:forEach>
      <dgm:forEach name="Name30" axis="ch" ptType="node" cnt="1">
        <dgm:layoutNode name="text_1" styleLbl="node1">
          <dgm:varLst>
            <dgm:bulletEnabled val="1"/>
          </dgm:varLst>
          <dgm:alg type="tx">
            <dgm:param type="txAnchorVert" val="b"/>
            <dgm:param type="txAnchorVertCh" val="b"/>
            <dgm:param type="parTxRTLAlign" val="r"/>
            <dgm:param type="shpTxRTLAlignCh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primFontSz" val="65"/>
            <dgm:constr type="lMarg"/>
            <dgm:constr type="rMarg"/>
            <dgm:constr type="tMarg"/>
            <dgm:constr type="bMarg"/>
          </dgm:constrLst>
          <dgm:ruleLst>
            <dgm:rule type="primFontSz" val="5" fact="NaN" max="NaN"/>
          </dgm:ruleLst>
        </dgm:layoutNode>
      </dgm:forEach>
      <dgm:forEach name="Name31" axis="ch" ptType="sibTrans" hideLastTrans="0" st="2" cnt="1">
        <dgm:layoutNode name="picture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2" ref="pictureRepeat"/>
        </dgm:layoutNode>
      </dgm:forEach>
      <dgm:forEach name="Name33" axis="ch" ptType="node" st="2" cnt="1">
        <dgm:layoutNode name="line_2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2">
          <dgm:choose name="Name34">
            <dgm:if name="Name35" func="var" arg="dir" op="equ" val="norm">
              <dgm:alg type="lin">
                <dgm:param type="horzAlign" val="l"/>
              </dgm:alg>
            </dgm:if>
            <dgm:else name="Name36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2" refType="w"/>
            <dgm:constr type="h" for="ch" forName="text_2" refType="h"/>
          </dgm:constrLst>
          <dgm:presOf/>
          <dgm:layoutNode name="text_2" styleLbl="revTx">
            <dgm:varLst>
              <dgm:bulletEnabled val="1"/>
            </dgm:varLst>
            <dgm:choose name="Name37">
              <dgm:if name="Name38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39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40" axis="ch" ptType="sibTrans" hideLastTrans="0" st="3" cnt="1">
        <dgm:layoutNode name="picture_3">
          <dgm:alg type="sp"/>
          <dgm:shape xmlns:r="http://schemas.openxmlformats.org/officeDocument/2006/relationships" r:blip="">
            <dgm:adjLst/>
          </dgm:shape>
          <dgm:presOf/>
          <dgm:constrLst/>
          <dgm:forEach name="Name41" ref="pictureRepeat"/>
        </dgm:layoutNode>
      </dgm:forEach>
      <dgm:forEach name="Name42" axis="ch" ptType="node" st="3" cnt="1">
        <dgm:layoutNode name="line_3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3">
          <dgm:choose name="Name43">
            <dgm:if name="Name44" func="var" arg="dir" op="equ" val="norm">
              <dgm:alg type="lin">
                <dgm:param type="horzAlign" val="l"/>
              </dgm:alg>
            </dgm:if>
            <dgm:else name="Name45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3" refType="w"/>
            <dgm:constr type="h" for="ch" forName="text_3" refType="h"/>
          </dgm:constrLst>
          <dgm:presOf/>
          <dgm:layoutNode name="text_3" styleLbl="revTx">
            <dgm:varLst>
              <dgm:bulletEnabled val="1"/>
            </dgm:varLst>
            <dgm:choose name="Name46">
              <dgm:if name="Name47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48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49" axis="ch" ptType="sibTrans" hideLastTrans="0" st="4" cnt="1">
        <dgm:layoutNode name="picture_4">
          <dgm:alg type="sp"/>
          <dgm:shape xmlns:r="http://schemas.openxmlformats.org/officeDocument/2006/relationships" r:blip="">
            <dgm:adjLst/>
          </dgm:shape>
          <dgm:presOf/>
          <dgm:constrLst/>
          <dgm:forEach name="Name50" ref="pictureRepeat"/>
        </dgm:layoutNode>
      </dgm:forEach>
      <dgm:forEach name="Name51" axis="ch" ptType="node" st="4" cnt="1">
        <dgm:layoutNode name="line_4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4">
          <dgm:choose name="Name52">
            <dgm:if name="Name53" func="var" arg="dir" op="equ" val="norm">
              <dgm:alg type="lin">
                <dgm:param type="horzAlign" val="l"/>
              </dgm:alg>
            </dgm:if>
            <dgm:else name="Name54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4" refType="w"/>
            <dgm:constr type="h" for="ch" forName="text_4" refType="h"/>
          </dgm:constrLst>
          <dgm:presOf/>
          <dgm:layoutNode name="text_4" styleLbl="revTx">
            <dgm:varLst>
              <dgm:bulletEnabled val="1"/>
            </dgm:varLst>
            <dgm:choose name="Name55">
              <dgm:if name="Name56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57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58" axis="ch" ptType="sibTrans" hideLastTrans="0" st="5" cnt="1">
        <dgm:layoutNode name="picture_5">
          <dgm:alg type="sp"/>
          <dgm:shape xmlns:r="http://schemas.openxmlformats.org/officeDocument/2006/relationships" r:blip="">
            <dgm:adjLst/>
          </dgm:shape>
          <dgm:presOf/>
          <dgm:constrLst/>
          <dgm:forEach name="Name59" ref="pictureRepeat"/>
        </dgm:layoutNode>
      </dgm:forEach>
      <dgm:forEach name="Name60" axis="ch" ptType="node" st="5" cnt="1">
        <dgm:layoutNode name="line_5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5">
          <dgm:choose name="Name61">
            <dgm:if name="Name62" func="var" arg="dir" op="equ" val="norm">
              <dgm:alg type="lin">
                <dgm:param type="horzAlign" val="l"/>
              </dgm:alg>
            </dgm:if>
            <dgm:else name="Name63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5" refType="w"/>
            <dgm:constr type="h" for="ch" forName="text_5" refType="h"/>
          </dgm:constrLst>
          <dgm:presOf/>
          <dgm:layoutNode name="text_5" styleLbl="revTx">
            <dgm:varLst>
              <dgm:bulletEnabled val="1"/>
            </dgm:varLst>
            <dgm:choose name="Name64">
              <dgm:if name="Name65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66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67" axis="ch" ptType="sibTrans" hideLastTrans="0" st="6" cnt="1">
        <dgm:layoutNode name="picture_6">
          <dgm:alg type="sp"/>
          <dgm:shape xmlns:r="http://schemas.openxmlformats.org/officeDocument/2006/relationships" r:blip="">
            <dgm:adjLst/>
          </dgm:shape>
          <dgm:presOf/>
          <dgm:constrLst/>
          <dgm:forEach name="Name68" ref="pictureRepeat"/>
        </dgm:layoutNode>
      </dgm:forEach>
      <dgm:forEach name="Name69" axis="ch" ptType="node" st="6" cnt="1">
        <dgm:layoutNode name="line_6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6">
          <dgm:choose name="Name70">
            <dgm:if name="Name71" func="var" arg="dir" op="equ" val="norm">
              <dgm:alg type="lin">
                <dgm:param type="horzAlign" val="l"/>
              </dgm:alg>
            </dgm:if>
            <dgm:else name="Name72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6" refType="w"/>
            <dgm:constr type="h" for="ch" forName="text_6" refType="h"/>
          </dgm:constrLst>
          <dgm:presOf/>
          <dgm:layoutNode name="text_6" styleLbl="revTx">
            <dgm:varLst>
              <dgm:bulletEnabled val="1"/>
            </dgm:varLst>
            <dgm:choose name="Name73">
              <dgm:if name="Name74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75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76" axis="ch" ptType="sibTrans" hideLastTrans="0" st="7" cnt="1">
        <dgm:layoutNode name="picture_7">
          <dgm:alg type="sp"/>
          <dgm:shape xmlns:r="http://schemas.openxmlformats.org/officeDocument/2006/relationships" r:blip="">
            <dgm:adjLst/>
          </dgm:shape>
          <dgm:presOf/>
          <dgm:constrLst/>
          <dgm:forEach name="Name77" ref="pictureRepeat"/>
        </dgm:layoutNode>
      </dgm:forEach>
      <dgm:forEach name="Name78" axis="ch" ptType="node" st="7" cnt="1">
        <dgm:layoutNode name="line_7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7">
          <dgm:choose name="Name79">
            <dgm:if name="Name80" func="var" arg="dir" op="equ" val="norm">
              <dgm:alg type="lin">
                <dgm:param type="horzAlign" val="l"/>
              </dgm:alg>
            </dgm:if>
            <dgm:else name="Name81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7" refType="w"/>
            <dgm:constr type="h" for="ch" forName="text_7" refType="h"/>
          </dgm:constrLst>
          <dgm:presOf/>
          <dgm:layoutNode name="text_7" styleLbl="revTx">
            <dgm:varLst>
              <dgm:bulletEnabled val="1"/>
            </dgm:varLst>
            <dgm:choose name="Name82">
              <dgm:if name="Name83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84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40.xml><?xml version="1.0" encoding="utf-8"?>
<dgm:layoutDef xmlns:dgm="http://schemas.openxmlformats.org/drawingml/2006/diagram" xmlns:a="http://schemas.openxmlformats.org/drawingml/2006/main" uniqueId="urn:microsoft.com/office/officeart/2008/layout/CircularPictureCallout">
  <dgm:title val=""/>
  <dgm:desc val=""/>
  <dgm:catLst>
    <dgm:cat type="picture" pri="2000"/>
    <dgm:cat type="pictureconvert" pri="2000"/>
  </dgm:catLst>
  <dgm:sampData>
    <dgm:dataModel>
      <dgm:ptLst>
        <dgm:pt modelId="0" type="doc"/>
        <dgm:pt modelId="1"/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2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axis="ch" ptType="node" func="cnt" op="lte" val="1">
          <dgm:constrLst>
            <dgm:constr type="h" for="ch" forName="picture_1" refType="h"/>
            <dgm:constr type="w" for="ch" forName="picture_1" refType="h" refFor="ch" refForName="picture_1" op="equ"/>
            <dgm:constr type="l" for="ch" forName="picture_1"/>
            <dgm:constr type="t" for="ch" forName="picture_1"/>
            <dgm:constr type="w" for="ch" forName="text_1" refType="w" refFor="ch" refForName="picture_1" fact="0.64"/>
            <dgm:constr type="h" for="ch" forName="text_1" refType="h" refFor="ch" refForName="picture_1" fact="0.33"/>
            <dgm:constr type="l" for="ch" forName="text_1" refType="w" refFor="ch" refForName="picture_1" fact="0.18"/>
            <dgm:constr type="t" for="ch" forName="text_1" refType="h" refFor="ch" refForName="picture_1" fact="0.531"/>
          </dgm:constrLst>
        </dgm:if>
        <dgm:if name="Name4" axis="ch" ptType="node" func="cnt" op="lte" val="2">
          <dgm:choose name="Name5">
            <dgm:if name="Name6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5"/>
                <dgm:constr type="h" for="ch" forName="picture_2" refType="h" refFor="ch" refForName="picture_1" fact="0.5"/>
                <dgm:constr type="l" for="ch" forName="picture_2" refType="w" refFor="ch" refForName="picture_1" fact="1.21"/>
                <dgm:constr type="ctrY" for="ch" forName="picture_2" refType="h" refFor="ch" refForName="picture_1" fact="0.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</dgm:constrLst>
            </dgm:if>
            <dgm:else name="Name7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5"/>
                <dgm:constr type="h" for="ch" forName="picture_2" refType="h" refFor="ch" refForName="picture_1" fact="0.5"/>
                <dgm:constr type="r" for="ch" forName="picture_2" refType="w"/>
                <dgm:constr type="rOff" for="ch" forName="picture_2" refType="w" refFor="ch" refForName="picture_1" fact="-1.21"/>
                <dgm:constr type="ctrY" for="ch" forName="picture_2" refType="h" refFor="ch" refForName="picture_1" fact="0.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</dgm:constrLst>
            </dgm:else>
          </dgm:choose>
        </dgm:if>
        <dgm:if name="Name8" axis="ch" ptType="node" func="cnt" op="lte" val="3">
          <dgm:choose name="Name9">
            <dgm:if name="Name10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75"/>
                <dgm:constr type="h" for="ch" forName="picture_2" refType="h" refFor="ch" refForName="picture_1" fact="0.375"/>
                <dgm:constr type="l" for="ch" forName="picture_2" refType="w" refFor="ch" refForName="picture_1" fact="1.21"/>
                <dgm:constr type="ctrY" for="ch" forName="picture_2" refType="h" refFor="ch" refForName="picture_1" fact="0.187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75"/>
                <dgm:constr type="h" for="ch" forName="picture_3" refType="h" refFor="ch" refForName="picture_1" fact="0.375"/>
                <dgm:constr type="l" for="ch" forName="picture_3" refType="w" refFor="ch" refForName="picture_1" fact="1.21"/>
                <dgm:constr type="ctrY" for="ch" forName="picture_3" refType="h" refFor="ch" refForName="picture_1" fact="0.8125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</dgm:constrLst>
            </dgm:if>
            <dgm:else name="Name11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75"/>
                <dgm:constr type="h" for="ch" forName="picture_2" refType="h" refFor="ch" refForName="picture_1" fact="0.375"/>
                <dgm:constr type="r" for="ch" forName="picture_2" refType="w"/>
                <dgm:constr type="rOff" for="ch" forName="picture_2" refType="w" refFor="ch" refForName="picture_1" fact="-1.21"/>
                <dgm:constr type="ctrY" for="ch" forName="picture_2" refType="h" refFor="ch" refForName="picture_1" fact="0.187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75"/>
                <dgm:constr type="h" for="ch" forName="picture_3" refType="h" refFor="ch" refForName="picture_1" fact="0.375"/>
                <dgm:constr type="r" for="ch" forName="picture_3" refType="w"/>
                <dgm:constr type="rOff" for="ch" forName="picture_3" refType="w" refFor="ch" refForName="picture_1" fact="-1.21"/>
                <dgm:constr type="ctrY" for="ch" forName="picture_3" refType="h" refFor="ch" refForName="picture_1" fact="0.8125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</dgm:constrLst>
            </dgm:else>
          </dgm:choose>
        </dgm:if>
        <dgm:if name="Name12" axis="ch" ptType="node" func="cnt" op="lte" val="4">
          <dgm:choose name="Name13">
            <dgm:if name="Name14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"/>
                <dgm:constr type="h" for="ch" forName="picture_2" refType="h" refFor="ch" refForName="picture_1" fact="0.3"/>
                <dgm:constr type="l" for="ch" forName="picture_2" refType="w" refFor="ch" refForName="picture_1" fact="1.354"/>
                <dgm:constr type="ctrY" for="ch" forName="picture_2" refType="h" refFor="ch" refForName="picture_1" fact="0.1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"/>
                <dgm:constr type="h" for="ch" forName="picture_3" refType="h" refFor="ch" refForName="picture_1" fact="0.3"/>
                <dgm:constr type="l" for="ch" forName="picture_3" refType="w" refFor="ch" refForName="picture_1" fact="1.21"/>
                <dgm:constr type="ctrY" for="ch" forName="picture_3" refType="h" refFor="ch" refForName="picture_1" fact="0.5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3"/>
                <dgm:constr type="h" for="ch" forName="picture_4" refType="h" refFor="ch" refForName="picture_1" fact="0.3"/>
                <dgm:constr type="l" for="ch" forName="picture_4" refType="w" refFor="ch" refForName="picture_1" fact="1.354"/>
                <dgm:constr type="ctrY" for="ch" forName="picture_4" refType="h" refFor="ch" refForName="picture_1" fact="0.85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</dgm:constrLst>
            </dgm:if>
            <dgm:else name="Name15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"/>
                <dgm:constr type="h" for="ch" forName="picture_2" refType="h" refFor="ch" refForName="picture_1" fact="0.3"/>
                <dgm:constr type="r" for="ch" forName="picture_2" refType="w"/>
                <dgm:constr type="rOff" for="ch" forName="picture_2" refType="w" refFor="ch" refForName="picture_1" fact="-1.354"/>
                <dgm:constr type="ctrY" for="ch" forName="picture_2" refType="h" refFor="ch" refForName="picture_1" fact="0.1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"/>
                <dgm:constr type="h" for="ch" forName="picture_3" refType="h" refFor="ch" refForName="picture_1" fact="0.3"/>
                <dgm:constr type="r" for="ch" forName="picture_3" refType="w"/>
                <dgm:constr type="rOff" for="ch" forName="picture_3" refType="w" refFor="ch" refForName="picture_1" fact="-1.21"/>
                <dgm:constr type="ctrY" for="ch" forName="picture_3" refType="h" refFor="ch" refForName="picture_1" fact="0.5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3"/>
                <dgm:constr type="h" for="ch" forName="picture_4" refType="h" refFor="ch" refForName="picture_1" fact="0.3"/>
                <dgm:constr type="r" for="ch" forName="picture_4" refType="w"/>
                <dgm:constr type="rOff" for="ch" forName="picture_4" refType="w" refFor="ch" refForName="picture_1" fact="-1.354"/>
                <dgm:constr type="ctrY" for="ch" forName="picture_4" refType="h" refFor="ch" refForName="picture_1" fact="0.85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</dgm:constrLst>
            </dgm:else>
          </dgm:choose>
        </dgm:if>
        <dgm:if name="Name16" axis="ch" ptType="node" func="cnt" op="lte" val="5">
          <dgm:choose name="Name17">
            <dgm:if name="Name18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22"/>
                <dgm:constr type="h" for="ch" forName="picture_2" refType="h" refFor="ch" refForName="picture_1" fact="0.22"/>
                <dgm:constr type="l" for="ch" forName="picture_2" refType="w" refFor="ch" refForName="picture_1" fact="1.375"/>
                <dgm:constr type="ctrY" for="ch" forName="picture_2" refType="h" refFor="ch" refForName="picture_1" fact="0.11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22"/>
                <dgm:constr type="h" for="ch" forName="picture_3" refType="h" refFor="ch" refForName="picture_1" fact="0.22"/>
                <dgm:constr type="l" for="ch" forName="picture_3" refType="w" refFor="ch" refForName="picture_1" fact="1.21"/>
                <dgm:constr type="ctrY" for="ch" forName="picture_3" refType="h" refFor="ch" refForName="picture_1" fact="0.353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22"/>
                <dgm:constr type="h" for="ch" forName="picture_4" refType="h" refFor="ch" refForName="picture_1" fact="0.22"/>
                <dgm:constr type="l" for="ch" forName="picture_4" refType="w" refFor="ch" refForName="picture_1" fact="1.21"/>
                <dgm:constr type="ctrY" for="ch" forName="picture_4" refType="h" refFor="ch" refForName="picture_1" fact="0.647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22"/>
                <dgm:constr type="h" for="ch" forName="picture_5" refType="h" refFor="ch" refForName="picture_1" fact="0.22"/>
                <dgm:constr type="l" for="ch" forName="picture_5" refType="w" refFor="ch" refForName="picture_1" fact="1.375"/>
                <dgm:constr type="ctrY" for="ch" forName="picture_5" refType="h" refFor="ch" refForName="picture_1" fact="0.89"/>
                <dgm:constr type="l" for="ch" forName="line_5" refType="ctrX" refFor="ch" refForName="picture_1"/>
                <dgm:constr type="h" for="ch" forName="line_5"/>
                <dgm:constr type="r" for="ch" forName="line_5" refType="ctrX" refFor="ch" refForName="picture_5"/>
                <dgm:constr type="ctrY" for="ch" forName="line_5" refType="ctrY" refFor="ch" refForName="picture_5"/>
                <dgm:constr type="r" for="ch" forName="textparent_5" refType="w"/>
                <dgm:constr type="h" for="ch" forName="textparent_5" refType="h" refFor="ch" refForName="picture_5"/>
                <dgm:constr type="l" for="ch" forName="textparent_5" refType="r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</dgm:constrLst>
            </dgm:if>
            <dgm:else name="Name19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22"/>
                <dgm:constr type="h" for="ch" forName="picture_2" refType="h" refFor="ch" refForName="picture_1" fact="0.22"/>
                <dgm:constr type="r" for="ch" forName="picture_2" refType="w"/>
                <dgm:constr type="rOff" for="ch" forName="picture_2" refType="w" refFor="ch" refForName="picture_1" fact="-1.375"/>
                <dgm:constr type="ctrY" for="ch" forName="picture_2" refType="h" refFor="ch" refForName="picture_1" fact="0.11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22"/>
                <dgm:constr type="h" for="ch" forName="picture_3" refType="h" refFor="ch" refForName="picture_1" fact="0.22"/>
                <dgm:constr type="r" for="ch" forName="picture_3" refType="w"/>
                <dgm:constr type="rOff" for="ch" forName="picture_3" refType="w" refFor="ch" refForName="picture_1" fact="-1.21"/>
                <dgm:constr type="ctrY" for="ch" forName="picture_3" refType="h" refFor="ch" refForName="picture_1" fact="0.353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22"/>
                <dgm:constr type="h" for="ch" forName="picture_4" refType="h" refFor="ch" refForName="picture_1" fact="0.22"/>
                <dgm:constr type="r" for="ch" forName="picture_4" refType="w"/>
                <dgm:constr type="rOff" for="ch" forName="picture_4" refType="w" refFor="ch" refForName="picture_1" fact="-1.21"/>
                <dgm:constr type="ctrY" for="ch" forName="picture_4" refType="h" refFor="ch" refForName="picture_1" fact="0.647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22"/>
                <dgm:constr type="h" for="ch" forName="picture_5" refType="h" refFor="ch" refForName="picture_1" fact="0.22"/>
                <dgm:constr type="r" for="ch" forName="picture_5" refType="w"/>
                <dgm:constr type="rOff" for="ch" forName="picture_5" refType="w" refFor="ch" refForName="picture_1" fact="-1.375"/>
                <dgm:constr type="ctrY" for="ch" forName="picture_5" refType="h" refFor="ch" refForName="picture_1" fact="0.89"/>
                <dgm:constr type="r" for="ch" forName="line_5" refType="ctrX" refFor="ch" refForName="picture_1"/>
                <dgm:constr type="h" for="ch" forName="line_5"/>
                <dgm:constr type="l" for="ch" forName="line_5" refType="ctrX" refFor="ch" refForName="picture_5"/>
                <dgm:constr type="ctrY" for="ch" forName="line_5" refType="ctrY" refFor="ch" refForName="picture_5"/>
                <dgm:constr type="l" for="ch" forName="textparent_5"/>
                <dgm:constr type="h" for="ch" forName="textparent_5" refType="h" refFor="ch" refForName="picture_5"/>
                <dgm:constr type="r" for="ch" forName="textparent_5" refType="l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</dgm:constrLst>
            </dgm:else>
          </dgm:choose>
        </dgm:if>
        <dgm:if name="Name20" axis="ch" ptType="node" func="cnt" op="lte" val="6">
          <dgm:choose name="Name21">
            <dgm:if name="Name22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8"/>
                <dgm:constr type="h" for="ch" forName="picture_2" refType="h" refFor="ch" refForName="picture_1" fact="0.18"/>
                <dgm:constr type="l" for="ch" forName="picture_2" refType="w" refFor="ch" refForName="picture_1" fact="1.4238"/>
                <dgm:constr type="ctrY" for="ch" forName="picture_2" refType="h" refFor="ch" refForName="picture_1" fact="0.09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8"/>
                <dgm:constr type="h" for="ch" forName="picture_3" refType="h" refFor="ch" refForName="picture_1" fact="0.18"/>
                <dgm:constr type="l" for="ch" forName="picture_3" refType="w" refFor="ch" refForName="picture_1" fact="1.2667"/>
                <dgm:constr type="ctrY" for="ch" forName="picture_3" refType="h" refFor="ch" refForName="picture_1" fact="0.261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8"/>
                <dgm:constr type="h" for="ch" forName="picture_4" refType="h" refFor="ch" refForName="picture_1" fact="0.18"/>
                <dgm:constr type="l" for="ch" forName="picture_4" refType="w" refFor="ch" refForName="picture_1" fact="1.21"/>
                <dgm:constr type="ctrY" for="ch" forName="picture_4" refType="h" refFor="ch" refForName="picture_1" fact="0.5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8"/>
                <dgm:constr type="h" for="ch" forName="picture_5" refType="h" refFor="ch" refForName="picture_1" fact="0.18"/>
                <dgm:constr type="l" for="ch" forName="picture_5" refType="w" refFor="ch" refForName="picture_1" fact="1.2667"/>
                <dgm:constr type="ctrY" for="ch" forName="picture_5" refType="h" refFor="ch" refForName="picture_1" fact="0.739"/>
                <dgm:constr type="l" for="ch" forName="line_5" refType="ctrX" refFor="ch" refForName="picture_1"/>
                <dgm:constr type="h" for="ch" forName="line_5"/>
                <dgm:constr type="r" for="ch" forName="line_5" refType="ctrX" refFor="ch" refForName="picture_5"/>
                <dgm:constr type="ctrY" for="ch" forName="line_5" refType="ctrY" refFor="ch" refForName="picture_5"/>
                <dgm:constr type="r" for="ch" forName="textparent_5" refType="w"/>
                <dgm:constr type="h" for="ch" forName="textparent_5" refType="h" refFor="ch" refForName="picture_5"/>
                <dgm:constr type="l" for="ch" forName="textparent_5" refType="r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8"/>
                <dgm:constr type="h" for="ch" forName="picture_6" refType="h" refFor="ch" refForName="picture_1" fact="0.18"/>
                <dgm:constr type="l" for="ch" forName="picture_6" refType="w" refFor="ch" refForName="picture_1" fact="1.4238"/>
                <dgm:constr type="ctrY" for="ch" forName="picture_6" refType="h" refFor="ch" refForName="picture_1" fact="0.91"/>
                <dgm:constr type="l" for="ch" forName="line_6" refType="ctrX" refFor="ch" refForName="picture_1"/>
                <dgm:constr type="h" for="ch" forName="line_6"/>
                <dgm:constr type="r" for="ch" forName="line_6" refType="ctrX" refFor="ch" refForName="picture_6"/>
                <dgm:constr type="ctrY" for="ch" forName="line_6" refType="ctrY" refFor="ch" refForName="picture_6"/>
                <dgm:constr type="r" for="ch" forName="textparent_6" refType="w"/>
                <dgm:constr type="h" for="ch" forName="textparent_6" refType="h" refFor="ch" refForName="picture_6"/>
                <dgm:constr type="l" for="ch" forName="textparent_6" refType="r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</dgm:constrLst>
            </dgm:if>
            <dgm:else name="Name23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8"/>
                <dgm:constr type="h" for="ch" forName="picture_2" refType="h" refFor="ch" refForName="picture_1" fact="0.18"/>
                <dgm:constr type="r" for="ch" forName="picture_2" refType="w"/>
                <dgm:constr type="rOff" for="ch" forName="picture_2" refType="w" refFor="ch" refForName="picture_1" fact="-1.4238"/>
                <dgm:constr type="ctrY" for="ch" forName="picture_2" refType="h" refFor="ch" refForName="picture_1" fact="0.09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8"/>
                <dgm:constr type="h" for="ch" forName="picture_3" refType="h" refFor="ch" refForName="picture_1" fact="0.18"/>
                <dgm:constr type="r" for="ch" forName="picture_3" refType="w"/>
                <dgm:constr type="rOff" for="ch" forName="picture_3" refType="w" refFor="ch" refForName="picture_1" fact="-1.2667"/>
                <dgm:constr type="ctrY" for="ch" forName="picture_3" refType="h" refFor="ch" refForName="picture_1" fact="0.261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8"/>
                <dgm:constr type="h" for="ch" forName="picture_4" refType="h" refFor="ch" refForName="picture_1" fact="0.18"/>
                <dgm:constr type="r" for="ch" forName="picture_4" refType="w"/>
                <dgm:constr type="rOff" for="ch" forName="picture_4" refType="w" refFor="ch" refForName="picture_1" fact="-1.21"/>
                <dgm:constr type="ctrY" for="ch" forName="picture_4" refType="h" refFor="ch" refForName="picture_1" fact="0.5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8"/>
                <dgm:constr type="h" for="ch" forName="picture_5" refType="h" refFor="ch" refForName="picture_1" fact="0.18"/>
                <dgm:constr type="r" for="ch" forName="picture_5" refType="w"/>
                <dgm:constr type="rOff" for="ch" forName="picture_5" refType="w" refFor="ch" refForName="picture_1" fact="-1.2667"/>
                <dgm:constr type="ctrY" for="ch" forName="picture_5" refType="h" refFor="ch" refForName="picture_1" fact="0.739"/>
                <dgm:constr type="r" for="ch" forName="line_5" refType="ctrX" refFor="ch" refForName="picture_1"/>
                <dgm:constr type="h" for="ch" forName="line_5"/>
                <dgm:constr type="l" for="ch" forName="line_5" refType="ctrX" refFor="ch" refForName="picture_5"/>
                <dgm:constr type="ctrY" for="ch" forName="line_5" refType="ctrY" refFor="ch" refForName="picture_5"/>
                <dgm:constr type="l" for="ch" forName="textparent_5"/>
                <dgm:constr type="h" for="ch" forName="textparent_5" refType="h" refFor="ch" refForName="picture_5"/>
                <dgm:constr type="r" for="ch" forName="textparent_5" refType="l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8"/>
                <dgm:constr type="h" for="ch" forName="picture_6" refType="h" refFor="ch" refForName="picture_1" fact="0.18"/>
                <dgm:constr type="r" for="ch" forName="picture_6" refType="w"/>
                <dgm:constr type="rOff" for="ch" forName="picture_6" refType="w" refFor="ch" refForName="picture_1" fact="-1.4238"/>
                <dgm:constr type="ctrY" for="ch" forName="picture_6" refType="h" refFor="ch" refForName="picture_1" fact="0.91"/>
                <dgm:constr type="r" for="ch" forName="line_6" refType="ctrX" refFor="ch" refForName="picture_1"/>
                <dgm:constr type="h" for="ch" forName="line_6"/>
                <dgm:constr type="l" for="ch" forName="line_6" refType="ctrX" refFor="ch" refForName="picture_6"/>
                <dgm:constr type="ctrY" for="ch" forName="line_6" refType="ctrY" refFor="ch" refForName="picture_6"/>
                <dgm:constr type="l" for="ch" forName="textparent_6"/>
                <dgm:constr type="h" for="ch" forName="textparent_6" refType="h" refFor="ch" refForName="picture_6"/>
                <dgm:constr type="r" for="ch" forName="textparent_6" refType="l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</dgm:constrLst>
            </dgm:else>
          </dgm:choose>
        </dgm:if>
        <dgm:else name="Name24">
          <dgm:choose name="Name25">
            <dgm:if name="Name26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5"/>
                <dgm:constr type="h" for="ch" forName="picture_2" refType="h" refFor="ch" refForName="picture_1" fact="0.15"/>
                <dgm:constr type="l" for="ch" forName="picture_2" refType="w" refFor="ch" refForName="picture_1" fact="1.4363"/>
                <dgm:constr type="ctrY" for="ch" forName="picture_2" refType="h" refFor="ch" refForName="picture_1" fact="0.07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5"/>
                <dgm:constr type="h" for="ch" forName="picture_3" refType="h" refFor="ch" refForName="picture_1" fact="0.15"/>
                <dgm:constr type="l" for="ch" forName="picture_3" refType="w" refFor="ch" refForName="picture_1" fact="1.2898"/>
                <dgm:constr type="ctrY" for="ch" forName="picture_3" refType="h" refFor="ch" refForName="picture_1" fact="0.227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5"/>
                <dgm:constr type="h" for="ch" forName="picture_4" refType="h" refFor="ch" refForName="picture_1" fact="0.15"/>
                <dgm:constr type="l" for="ch" forName="picture_4" refType="w" refFor="ch" refForName="picture_1" fact="1.21"/>
                <dgm:constr type="ctrY" for="ch" forName="picture_4" refType="h" refFor="ch" refForName="picture_1" fact="0.405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5"/>
                <dgm:constr type="h" for="ch" forName="picture_5" refType="h" refFor="ch" refForName="picture_1" fact="0.15"/>
                <dgm:constr type="l" for="ch" forName="picture_5" refType="w" refFor="ch" refForName="picture_1" fact="1.21"/>
                <dgm:constr type="ctrY" for="ch" forName="picture_5" refType="h" refFor="ch" refForName="picture_1" fact="0.595"/>
                <dgm:constr type="l" for="ch" forName="line_5" refType="ctrX" refFor="ch" refForName="picture_1"/>
                <dgm:constr type="h" for="ch" forName="line_5"/>
                <dgm:constr type="r" for="ch" forName="line_5" refType="ctrX" refFor="ch" refForName="picture_5"/>
                <dgm:constr type="ctrY" for="ch" forName="line_5" refType="ctrY" refFor="ch" refForName="picture_5"/>
                <dgm:constr type="r" for="ch" forName="textparent_5" refType="w"/>
                <dgm:constr type="h" for="ch" forName="textparent_5" refType="h" refFor="ch" refForName="picture_5"/>
                <dgm:constr type="l" for="ch" forName="textparent_5" refType="r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5"/>
                <dgm:constr type="h" for="ch" forName="picture_6" refType="h" refFor="ch" refForName="picture_1" fact="0.15"/>
                <dgm:constr type="l" for="ch" forName="picture_6" refType="w" refFor="ch" refForName="picture_1" fact="1.2898"/>
                <dgm:constr type="ctrY" for="ch" forName="picture_6" refType="h" refFor="ch" refForName="picture_1" fact="0.773"/>
                <dgm:constr type="l" for="ch" forName="line_6" refType="ctrX" refFor="ch" refForName="picture_1"/>
                <dgm:constr type="h" for="ch" forName="line_6"/>
                <dgm:constr type="r" for="ch" forName="line_6" refType="ctrX" refFor="ch" refForName="picture_6"/>
                <dgm:constr type="ctrY" for="ch" forName="line_6" refType="ctrY" refFor="ch" refForName="picture_6"/>
                <dgm:constr type="r" for="ch" forName="textparent_6" refType="w"/>
                <dgm:constr type="h" for="ch" forName="textparent_6" refType="h" refFor="ch" refForName="picture_6"/>
                <dgm:constr type="l" for="ch" forName="textparent_6" refType="r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  <dgm:constr type="w" for="ch" forName="picture_7" refType="w" refFor="ch" refForName="picture_1" fact="0.15"/>
                <dgm:constr type="h" for="ch" forName="picture_7" refType="h" refFor="ch" refForName="picture_1" fact="0.15"/>
                <dgm:constr type="l" for="ch" forName="picture_7" refType="w" refFor="ch" refForName="picture_1" fact="1.4363"/>
                <dgm:constr type="ctrY" for="ch" forName="picture_7" refType="h" refFor="ch" refForName="picture_1" fact="0.925"/>
                <dgm:constr type="l" for="ch" forName="line_7" refType="ctrX" refFor="ch" refForName="picture_1"/>
                <dgm:constr type="h" for="ch" forName="line_7"/>
                <dgm:constr type="r" for="ch" forName="line_7" refType="ctrX" refFor="ch" refForName="picture_7"/>
                <dgm:constr type="ctrY" for="ch" forName="line_7" refType="ctrY" refFor="ch" refForName="picture_7"/>
                <dgm:constr type="r" for="ch" forName="textparent_7" refType="w"/>
                <dgm:constr type="h" for="ch" forName="textparent_7" refType="h" refFor="ch" refForName="picture_7"/>
                <dgm:constr type="l" for="ch" forName="textparent_7" refType="r" refFor="ch" refForName="picture_7"/>
                <dgm:constr type="ctrY" for="ch" forName="textparent_7" refType="ctrY" refFor="ch" refForName="picture_7"/>
                <dgm:constr type="primFontSz" for="des" forName="text_7" refType="primFontSz" refFor="des" refForName="text_2" op="equ"/>
              </dgm:constrLst>
            </dgm:if>
            <dgm:else name="Name27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5"/>
                <dgm:constr type="h" for="ch" forName="picture_2" refType="h" refFor="ch" refForName="picture_1" fact="0.15"/>
                <dgm:constr type="r" for="ch" forName="picture_2" refType="w"/>
                <dgm:constr type="rOff" for="ch" forName="picture_2" refType="w" refFor="ch" refForName="picture_1" fact="-1.4363"/>
                <dgm:constr type="ctrY" for="ch" forName="picture_2" refType="h" refFor="ch" refForName="picture_1" fact="0.07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5"/>
                <dgm:constr type="h" for="ch" forName="picture_3" refType="h" refFor="ch" refForName="picture_1" fact="0.15"/>
                <dgm:constr type="r" for="ch" forName="picture_3" refType="w"/>
                <dgm:constr type="rOff" for="ch" forName="picture_3" refType="w" refFor="ch" refForName="picture_1" fact="-1.2898"/>
                <dgm:constr type="ctrY" for="ch" forName="picture_3" refType="h" refFor="ch" refForName="picture_1" fact="0.227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5"/>
                <dgm:constr type="h" for="ch" forName="picture_4" refType="h" refFor="ch" refForName="picture_1" fact="0.15"/>
                <dgm:constr type="r" for="ch" forName="picture_4" refType="w"/>
                <dgm:constr type="rOff" for="ch" forName="picture_4" refType="w" refFor="ch" refForName="picture_1" fact="-1.21"/>
                <dgm:constr type="ctrY" for="ch" forName="picture_4" refType="h" refFor="ch" refForName="picture_1" fact="0.405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5"/>
                <dgm:constr type="h" for="ch" forName="picture_5" refType="h" refFor="ch" refForName="picture_1" fact="0.15"/>
                <dgm:constr type="r" for="ch" forName="picture_5" refType="w"/>
                <dgm:constr type="rOff" for="ch" forName="picture_5" refType="w" refFor="ch" refForName="picture_1" fact="-1.21"/>
                <dgm:constr type="ctrY" for="ch" forName="picture_5" refType="h" refFor="ch" refForName="picture_1" fact="0.595"/>
                <dgm:constr type="r" for="ch" forName="line_5" refType="ctrX" refFor="ch" refForName="picture_1"/>
                <dgm:constr type="h" for="ch" forName="line_5"/>
                <dgm:constr type="l" for="ch" forName="line_5" refType="ctrX" refFor="ch" refForName="picture_5"/>
                <dgm:constr type="ctrY" for="ch" forName="line_5" refType="ctrY" refFor="ch" refForName="picture_5"/>
                <dgm:constr type="l" for="ch" forName="textparent_5"/>
                <dgm:constr type="h" for="ch" forName="textparent_5" refType="h" refFor="ch" refForName="picture_5"/>
                <dgm:constr type="r" for="ch" forName="textparent_5" refType="l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5"/>
                <dgm:constr type="h" for="ch" forName="picture_6" refType="h" refFor="ch" refForName="picture_1" fact="0.15"/>
                <dgm:constr type="r" for="ch" forName="picture_6" refType="w"/>
                <dgm:constr type="rOff" for="ch" forName="picture_6" refType="w" refFor="ch" refForName="picture_1" fact="-1.2898"/>
                <dgm:constr type="ctrY" for="ch" forName="picture_6" refType="h" refFor="ch" refForName="picture_1" fact="0.773"/>
                <dgm:constr type="r" for="ch" forName="line_6" refType="ctrX" refFor="ch" refForName="picture_1"/>
                <dgm:constr type="h" for="ch" forName="line_6"/>
                <dgm:constr type="l" for="ch" forName="line_6" refType="ctrX" refFor="ch" refForName="picture_6"/>
                <dgm:constr type="ctrY" for="ch" forName="line_6" refType="ctrY" refFor="ch" refForName="picture_6"/>
                <dgm:constr type="l" for="ch" forName="textparent_6"/>
                <dgm:constr type="h" for="ch" forName="textparent_6" refType="h" refFor="ch" refForName="picture_6"/>
                <dgm:constr type="r" for="ch" forName="textparent_6" refType="l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  <dgm:constr type="w" for="ch" forName="picture_7" refType="w" refFor="ch" refForName="picture_1" fact="0.15"/>
                <dgm:constr type="h" for="ch" forName="picture_7" refType="h" refFor="ch" refForName="picture_1" fact="0.15"/>
                <dgm:constr type="r" for="ch" forName="picture_7" refType="w"/>
                <dgm:constr type="rOff" for="ch" forName="picture_7" refType="w" refFor="ch" refForName="picture_1" fact="-1.4363"/>
                <dgm:constr type="ctrY" for="ch" forName="picture_7" refType="h" refFor="ch" refForName="picture_1" fact="0.925"/>
                <dgm:constr type="r" for="ch" forName="line_7" refType="ctrX" refFor="ch" refForName="picture_1"/>
                <dgm:constr type="h" for="ch" forName="line_7"/>
                <dgm:constr type="l" for="ch" forName="line_7" refType="ctrX" refFor="ch" refForName="picture_7"/>
                <dgm:constr type="ctrY" for="ch" forName="line_7" refType="ctrY" refFor="ch" refForName="picture_7"/>
                <dgm:constr type="l" for="ch" forName="textparent_7"/>
                <dgm:constr type="h" for="ch" forName="textparent_7" refType="h" refFor="ch" refForName="picture_7"/>
                <dgm:constr type="r" for="ch" forName="textparent_7" refType="l" refFor="ch" refForName="picture_7"/>
                <dgm:constr type="ctrY" for="ch" forName="textparent_7" refType="ctrY" refFor="ch" refForName="picture_7"/>
                <dgm:constr type="primFontSz" for="des" forName="text_7" refType="primFontSz" refFor="des" refForName="text_2" op="equ"/>
              </dgm:constrLst>
            </dgm:else>
          </dgm:choose>
        </dgm:else>
      </dgm:choose>
      <dgm:forEach name="wrapper" axis="self" ptType="parTrans">
        <dgm:forEach name="wrapper2" axis="self" ptType="sibTrans" st="2">
          <dgm:forEach name="pictureRepeat" axis="self">
            <dgm:layoutNode name="pictureRepeatNode" styleLbl="alignImgPlace1">
              <dgm:alg type="sp"/>
              <dgm:shape xmlns:r="http://schemas.openxmlformats.org/officeDocument/2006/relationships" type="ellipse" r:blip="" blipPhldr="1">
                <dgm:adjLst/>
              </dgm:shape>
              <dgm:presOf axis="self"/>
            </dgm:layoutNode>
          </dgm:forEach>
        </dgm:forEach>
      </dgm:forEach>
      <dgm:forEach name="Name28" axis="ch" ptType="sibTrans" hideLastTrans="0" cnt="1">
        <dgm:layoutNode name="picture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9" ref="pictureRepeat"/>
        </dgm:layoutNode>
      </dgm:forEach>
      <dgm:forEach name="Name30" axis="ch" ptType="node" cnt="1">
        <dgm:layoutNode name="text_1" styleLbl="node1">
          <dgm:varLst>
            <dgm:bulletEnabled val="1"/>
          </dgm:varLst>
          <dgm:alg type="tx">
            <dgm:param type="txAnchorVert" val="b"/>
            <dgm:param type="txAnchorVertCh" val="b"/>
            <dgm:param type="parTxRTLAlign" val="r"/>
            <dgm:param type="shpTxRTLAlignCh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primFontSz" val="65"/>
            <dgm:constr type="lMarg"/>
            <dgm:constr type="rMarg"/>
            <dgm:constr type="tMarg"/>
            <dgm:constr type="bMarg"/>
          </dgm:constrLst>
          <dgm:ruleLst>
            <dgm:rule type="primFontSz" val="5" fact="NaN" max="NaN"/>
          </dgm:ruleLst>
        </dgm:layoutNode>
      </dgm:forEach>
      <dgm:forEach name="Name31" axis="ch" ptType="sibTrans" hideLastTrans="0" st="2" cnt="1">
        <dgm:layoutNode name="picture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2" ref="pictureRepeat"/>
        </dgm:layoutNode>
      </dgm:forEach>
      <dgm:forEach name="Name33" axis="ch" ptType="node" st="2" cnt="1">
        <dgm:layoutNode name="line_2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2">
          <dgm:choose name="Name34">
            <dgm:if name="Name35" func="var" arg="dir" op="equ" val="norm">
              <dgm:alg type="lin">
                <dgm:param type="horzAlign" val="l"/>
              </dgm:alg>
            </dgm:if>
            <dgm:else name="Name36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2" refType="w"/>
            <dgm:constr type="h" for="ch" forName="text_2" refType="h"/>
          </dgm:constrLst>
          <dgm:presOf/>
          <dgm:layoutNode name="text_2" styleLbl="revTx">
            <dgm:varLst>
              <dgm:bulletEnabled val="1"/>
            </dgm:varLst>
            <dgm:choose name="Name37">
              <dgm:if name="Name38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39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40" axis="ch" ptType="sibTrans" hideLastTrans="0" st="3" cnt="1">
        <dgm:layoutNode name="picture_3">
          <dgm:alg type="sp"/>
          <dgm:shape xmlns:r="http://schemas.openxmlformats.org/officeDocument/2006/relationships" r:blip="">
            <dgm:adjLst/>
          </dgm:shape>
          <dgm:presOf/>
          <dgm:constrLst/>
          <dgm:forEach name="Name41" ref="pictureRepeat"/>
        </dgm:layoutNode>
      </dgm:forEach>
      <dgm:forEach name="Name42" axis="ch" ptType="node" st="3" cnt="1">
        <dgm:layoutNode name="line_3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3">
          <dgm:choose name="Name43">
            <dgm:if name="Name44" func="var" arg="dir" op="equ" val="norm">
              <dgm:alg type="lin">
                <dgm:param type="horzAlign" val="l"/>
              </dgm:alg>
            </dgm:if>
            <dgm:else name="Name45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3" refType="w"/>
            <dgm:constr type="h" for="ch" forName="text_3" refType="h"/>
          </dgm:constrLst>
          <dgm:presOf/>
          <dgm:layoutNode name="text_3" styleLbl="revTx">
            <dgm:varLst>
              <dgm:bulletEnabled val="1"/>
            </dgm:varLst>
            <dgm:choose name="Name46">
              <dgm:if name="Name47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48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49" axis="ch" ptType="sibTrans" hideLastTrans="0" st="4" cnt="1">
        <dgm:layoutNode name="picture_4">
          <dgm:alg type="sp"/>
          <dgm:shape xmlns:r="http://schemas.openxmlformats.org/officeDocument/2006/relationships" r:blip="">
            <dgm:adjLst/>
          </dgm:shape>
          <dgm:presOf/>
          <dgm:constrLst/>
          <dgm:forEach name="Name50" ref="pictureRepeat"/>
        </dgm:layoutNode>
      </dgm:forEach>
      <dgm:forEach name="Name51" axis="ch" ptType="node" st="4" cnt="1">
        <dgm:layoutNode name="line_4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4">
          <dgm:choose name="Name52">
            <dgm:if name="Name53" func="var" arg="dir" op="equ" val="norm">
              <dgm:alg type="lin">
                <dgm:param type="horzAlign" val="l"/>
              </dgm:alg>
            </dgm:if>
            <dgm:else name="Name54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4" refType="w"/>
            <dgm:constr type="h" for="ch" forName="text_4" refType="h"/>
          </dgm:constrLst>
          <dgm:presOf/>
          <dgm:layoutNode name="text_4" styleLbl="revTx">
            <dgm:varLst>
              <dgm:bulletEnabled val="1"/>
            </dgm:varLst>
            <dgm:choose name="Name55">
              <dgm:if name="Name56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57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58" axis="ch" ptType="sibTrans" hideLastTrans="0" st="5" cnt="1">
        <dgm:layoutNode name="picture_5">
          <dgm:alg type="sp"/>
          <dgm:shape xmlns:r="http://schemas.openxmlformats.org/officeDocument/2006/relationships" r:blip="">
            <dgm:adjLst/>
          </dgm:shape>
          <dgm:presOf/>
          <dgm:constrLst/>
          <dgm:forEach name="Name59" ref="pictureRepeat"/>
        </dgm:layoutNode>
      </dgm:forEach>
      <dgm:forEach name="Name60" axis="ch" ptType="node" st="5" cnt="1">
        <dgm:layoutNode name="line_5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5">
          <dgm:choose name="Name61">
            <dgm:if name="Name62" func="var" arg="dir" op="equ" val="norm">
              <dgm:alg type="lin">
                <dgm:param type="horzAlign" val="l"/>
              </dgm:alg>
            </dgm:if>
            <dgm:else name="Name63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5" refType="w"/>
            <dgm:constr type="h" for="ch" forName="text_5" refType="h"/>
          </dgm:constrLst>
          <dgm:presOf/>
          <dgm:layoutNode name="text_5" styleLbl="revTx">
            <dgm:varLst>
              <dgm:bulletEnabled val="1"/>
            </dgm:varLst>
            <dgm:choose name="Name64">
              <dgm:if name="Name65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66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67" axis="ch" ptType="sibTrans" hideLastTrans="0" st="6" cnt="1">
        <dgm:layoutNode name="picture_6">
          <dgm:alg type="sp"/>
          <dgm:shape xmlns:r="http://schemas.openxmlformats.org/officeDocument/2006/relationships" r:blip="">
            <dgm:adjLst/>
          </dgm:shape>
          <dgm:presOf/>
          <dgm:constrLst/>
          <dgm:forEach name="Name68" ref="pictureRepeat"/>
        </dgm:layoutNode>
      </dgm:forEach>
      <dgm:forEach name="Name69" axis="ch" ptType="node" st="6" cnt="1">
        <dgm:layoutNode name="line_6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6">
          <dgm:choose name="Name70">
            <dgm:if name="Name71" func="var" arg="dir" op="equ" val="norm">
              <dgm:alg type="lin">
                <dgm:param type="horzAlign" val="l"/>
              </dgm:alg>
            </dgm:if>
            <dgm:else name="Name72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6" refType="w"/>
            <dgm:constr type="h" for="ch" forName="text_6" refType="h"/>
          </dgm:constrLst>
          <dgm:presOf/>
          <dgm:layoutNode name="text_6" styleLbl="revTx">
            <dgm:varLst>
              <dgm:bulletEnabled val="1"/>
            </dgm:varLst>
            <dgm:choose name="Name73">
              <dgm:if name="Name74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75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76" axis="ch" ptType="sibTrans" hideLastTrans="0" st="7" cnt="1">
        <dgm:layoutNode name="picture_7">
          <dgm:alg type="sp"/>
          <dgm:shape xmlns:r="http://schemas.openxmlformats.org/officeDocument/2006/relationships" r:blip="">
            <dgm:adjLst/>
          </dgm:shape>
          <dgm:presOf/>
          <dgm:constrLst/>
          <dgm:forEach name="Name77" ref="pictureRepeat"/>
        </dgm:layoutNode>
      </dgm:forEach>
      <dgm:forEach name="Name78" axis="ch" ptType="node" st="7" cnt="1">
        <dgm:layoutNode name="line_7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7">
          <dgm:choose name="Name79">
            <dgm:if name="Name80" func="var" arg="dir" op="equ" val="norm">
              <dgm:alg type="lin">
                <dgm:param type="horzAlign" val="l"/>
              </dgm:alg>
            </dgm:if>
            <dgm:else name="Name81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7" refType="w"/>
            <dgm:constr type="h" for="ch" forName="text_7" refType="h"/>
          </dgm:constrLst>
          <dgm:presOf/>
          <dgm:layoutNode name="text_7" styleLbl="revTx">
            <dgm:varLst>
              <dgm:bulletEnabled val="1"/>
            </dgm:varLst>
            <dgm:choose name="Name82">
              <dgm:if name="Name83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84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</dgm:layoutNod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pList1#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pList1#2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diagramQuickStyle" Target="../diagrams/quickStyle1.xml"/><Relationship Id="rId26" Type="http://schemas.openxmlformats.org/officeDocument/2006/relationships/diagramData" Target="../diagrams/data3.xml"/><Relationship Id="rId21" Type="http://schemas.openxmlformats.org/officeDocument/2006/relationships/diagramData" Target="../diagrams/data2.xml"/><Relationship Id="rId34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diagramLayout" Target="../diagrams/layout1.xml"/><Relationship Id="rId25" Type="http://schemas.microsoft.com/office/2007/relationships/diagramDrawing" Target="../diagrams/drawing2.xml"/><Relationship Id="rId33" Type="http://schemas.openxmlformats.org/officeDocument/2006/relationships/image" Target="../media/image20.png"/><Relationship Id="rId38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diagramData" Target="../diagrams/data1.xml"/><Relationship Id="rId20" Type="http://schemas.microsoft.com/office/2007/relationships/diagramDrawing" Target="../diagrams/drawing1.xml"/><Relationship Id="rId29" Type="http://schemas.openxmlformats.org/officeDocument/2006/relationships/diagramColors" Target="../diagrams/colors3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diagramColors" Target="../diagrams/colors2.xml"/><Relationship Id="rId32" Type="http://schemas.openxmlformats.org/officeDocument/2006/relationships/image" Target="../media/image19.jpeg"/><Relationship Id="rId37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diagramQuickStyle" Target="../diagrams/quickStyle2.xml"/><Relationship Id="rId28" Type="http://schemas.openxmlformats.org/officeDocument/2006/relationships/diagramQuickStyle" Target="../diagrams/quickStyle3.xml"/><Relationship Id="rId36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diagramColors" Target="../diagrams/colors1.xml"/><Relationship Id="rId31" Type="http://schemas.openxmlformats.org/officeDocument/2006/relationships/hyperlink" Target="#&#1053;&#1040;&#1042;&#1048;&#1043;&#1040;&#1062;&#1048;&#1071;!A1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diagramLayout" Target="../diagrams/layout2.xml"/><Relationship Id="rId27" Type="http://schemas.openxmlformats.org/officeDocument/2006/relationships/diagramLayout" Target="../diagrams/layout3.xml"/><Relationship Id="rId30" Type="http://schemas.microsoft.com/office/2007/relationships/diagramDrawing" Target="../diagrams/drawing3.xml"/><Relationship Id="rId35" Type="http://schemas.openxmlformats.org/officeDocument/2006/relationships/image" Target="../media/image22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hyperlink" Target="#&#1053;&#1040;&#1042;&#1048;&#1043;&#1040;&#1062;&#1048;&#1071;!A1"/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diagramColors" Target="../diagrams/colors39.xml"/><Relationship Id="rId13" Type="http://schemas.openxmlformats.org/officeDocument/2006/relationships/diagramColors" Target="../diagrams/colors40.xml"/><Relationship Id="rId3" Type="http://schemas.openxmlformats.org/officeDocument/2006/relationships/image" Target="../media/image205.png"/><Relationship Id="rId7" Type="http://schemas.openxmlformats.org/officeDocument/2006/relationships/diagramQuickStyle" Target="../diagrams/quickStyle39.xml"/><Relationship Id="rId12" Type="http://schemas.openxmlformats.org/officeDocument/2006/relationships/diagramQuickStyle" Target="../diagrams/quickStyle40.xml"/><Relationship Id="rId2" Type="http://schemas.openxmlformats.org/officeDocument/2006/relationships/image" Target="../media/image204.png"/><Relationship Id="rId16" Type="http://schemas.openxmlformats.org/officeDocument/2006/relationships/image" Target="../media/image19.jpeg"/><Relationship Id="rId1" Type="http://schemas.openxmlformats.org/officeDocument/2006/relationships/image" Target="../media/image203.png"/><Relationship Id="rId6" Type="http://schemas.openxmlformats.org/officeDocument/2006/relationships/diagramLayout" Target="../diagrams/layout39.xml"/><Relationship Id="rId11" Type="http://schemas.openxmlformats.org/officeDocument/2006/relationships/diagramLayout" Target="../diagrams/layout40.xml"/><Relationship Id="rId5" Type="http://schemas.openxmlformats.org/officeDocument/2006/relationships/diagramData" Target="../diagrams/data39.xml"/><Relationship Id="rId15" Type="http://schemas.openxmlformats.org/officeDocument/2006/relationships/hyperlink" Target="#&#1053;&#1040;&#1042;&#1048;&#1043;&#1040;&#1062;&#1048;&#1071;!A1"/><Relationship Id="rId10" Type="http://schemas.openxmlformats.org/officeDocument/2006/relationships/diagramData" Target="../diagrams/data40.xml"/><Relationship Id="rId4" Type="http://schemas.openxmlformats.org/officeDocument/2006/relationships/image" Target="../media/image206.png"/><Relationship Id="rId9" Type="http://schemas.microsoft.com/office/2007/relationships/diagramDrawing" Target="../diagrams/drawing39.xml"/><Relationship Id="rId14" Type="http://schemas.microsoft.com/office/2007/relationships/diagramDrawing" Target="../diagrams/drawing40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8.png"/><Relationship Id="rId18" Type="http://schemas.openxmlformats.org/officeDocument/2006/relationships/diagramLayout" Target="../diagrams/layout4.xml"/><Relationship Id="rId26" Type="http://schemas.microsoft.com/office/2007/relationships/diagramDrawing" Target="../diagrams/drawing5.xml"/><Relationship Id="rId39" Type="http://schemas.openxmlformats.org/officeDocument/2006/relationships/diagramColors" Target="../diagrams/colors7.xml"/><Relationship Id="rId21" Type="http://schemas.microsoft.com/office/2007/relationships/diagramDrawing" Target="../diagrams/drawing4.xml"/><Relationship Id="rId34" Type="http://schemas.openxmlformats.org/officeDocument/2006/relationships/image" Target="../media/image19.jpeg"/><Relationship Id="rId42" Type="http://schemas.openxmlformats.org/officeDocument/2006/relationships/diagramLayout" Target="../diagrams/layout8.xml"/><Relationship Id="rId47" Type="http://schemas.openxmlformats.org/officeDocument/2006/relationships/diagramLayout" Target="../diagrams/layout9.xml"/><Relationship Id="rId50" Type="http://schemas.microsoft.com/office/2007/relationships/diagramDrawing" Target="../diagrams/drawing9.xml"/><Relationship Id="rId55" Type="http://schemas.openxmlformats.org/officeDocument/2006/relationships/image" Target="../media/image22.png"/><Relationship Id="rId7" Type="http://schemas.openxmlformats.org/officeDocument/2006/relationships/image" Target="../media/image32.png"/><Relationship Id="rId2" Type="http://schemas.openxmlformats.org/officeDocument/2006/relationships/image" Target="../media/image27.png"/><Relationship Id="rId16" Type="http://schemas.openxmlformats.org/officeDocument/2006/relationships/image" Target="../media/image41.png"/><Relationship Id="rId29" Type="http://schemas.openxmlformats.org/officeDocument/2006/relationships/diagramQuickStyle" Target="../diagrams/quickStyle6.xml"/><Relationship Id="rId11" Type="http://schemas.openxmlformats.org/officeDocument/2006/relationships/image" Target="../media/image36.png"/><Relationship Id="rId24" Type="http://schemas.openxmlformats.org/officeDocument/2006/relationships/diagramQuickStyle" Target="../diagrams/quickStyle5.xml"/><Relationship Id="rId32" Type="http://schemas.openxmlformats.org/officeDocument/2006/relationships/image" Target="../media/image15.png"/><Relationship Id="rId37" Type="http://schemas.openxmlformats.org/officeDocument/2006/relationships/diagramLayout" Target="../diagrams/layout7.xml"/><Relationship Id="rId40" Type="http://schemas.microsoft.com/office/2007/relationships/diagramDrawing" Target="../diagrams/drawing7.xml"/><Relationship Id="rId45" Type="http://schemas.microsoft.com/office/2007/relationships/diagramDrawing" Target="../diagrams/drawing8.xml"/><Relationship Id="rId53" Type="http://schemas.openxmlformats.org/officeDocument/2006/relationships/image" Target="../media/image23.png"/><Relationship Id="rId5" Type="http://schemas.openxmlformats.org/officeDocument/2006/relationships/image" Target="../media/image30.png"/><Relationship Id="rId10" Type="http://schemas.openxmlformats.org/officeDocument/2006/relationships/image" Target="../media/image35.png"/><Relationship Id="rId19" Type="http://schemas.openxmlformats.org/officeDocument/2006/relationships/diagramQuickStyle" Target="../diagrams/quickStyle4.xml"/><Relationship Id="rId31" Type="http://schemas.microsoft.com/office/2007/relationships/diagramDrawing" Target="../diagrams/drawing6.xml"/><Relationship Id="rId44" Type="http://schemas.openxmlformats.org/officeDocument/2006/relationships/diagramColors" Target="../diagrams/colors8.xml"/><Relationship Id="rId52" Type="http://schemas.openxmlformats.org/officeDocument/2006/relationships/image" Target="../media/image21.png"/><Relationship Id="rId4" Type="http://schemas.openxmlformats.org/officeDocument/2006/relationships/image" Target="../media/image29.png"/><Relationship Id="rId9" Type="http://schemas.openxmlformats.org/officeDocument/2006/relationships/image" Target="../media/image34.png"/><Relationship Id="rId14" Type="http://schemas.openxmlformats.org/officeDocument/2006/relationships/image" Target="../media/image39.png"/><Relationship Id="rId22" Type="http://schemas.openxmlformats.org/officeDocument/2006/relationships/diagramData" Target="../diagrams/data5.xml"/><Relationship Id="rId27" Type="http://schemas.openxmlformats.org/officeDocument/2006/relationships/diagramData" Target="../diagrams/data6.xml"/><Relationship Id="rId30" Type="http://schemas.openxmlformats.org/officeDocument/2006/relationships/diagramColors" Target="../diagrams/colors6.xml"/><Relationship Id="rId35" Type="http://schemas.openxmlformats.org/officeDocument/2006/relationships/image" Target="../media/image42.jpeg"/><Relationship Id="rId43" Type="http://schemas.openxmlformats.org/officeDocument/2006/relationships/diagramQuickStyle" Target="../diagrams/quickStyle8.xml"/><Relationship Id="rId48" Type="http://schemas.openxmlformats.org/officeDocument/2006/relationships/diagramQuickStyle" Target="../diagrams/quickStyle9.xml"/><Relationship Id="rId8" Type="http://schemas.openxmlformats.org/officeDocument/2006/relationships/image" Target="../media/image33.png"/><Relationship Id="rId51" Type="http://schemas.openxmlformats.org/officeDocument/2006/relationships/image" Target="../media/image20.png"/><Relationship Id="rId3" Type="http://schemas.openxmlformats.org/officeDocument/2006/relationships/image" Target="../media/image28.png"/><Relationship Id="rId12" Type="http://schemas.openxmlformats.org/officeDocument/2006/relationships/image" Target="../media/image37.png"/><Relationship Id="rId17" Type="http://schemas.openxmlformats.org/officeDocument/2006/relationships/diagramData" Target="../diagrams/data4.xml"/><Relationship Id="rId25" Type="http://schemas.openxmlformats.org/officeDocument/2006/relationships/diagramColors" Target="../diagrams/colors5.xml"/><Relationship Id="rId33" Type="http://schemas.openxmlformats.org/officeDocument/2006/relationships/hyperlink" Target="#&#1053;&#1040;&#1042;&#1048;&#1043;&#1040;&#1062;&#1048;&#1071;!A1"/><Relationship Id="rId38" Type="http://schemas.openxmlformats.org/officeDocument/2006/relationships/diagramQuickStyle" Target="../diagrams/quickStyle7.xml"/><Relationship Id="rId46" Type="http://schemas.openxmlformats.org/officeDocument/2006/relationships/diagramData" Target="../diagrams/data9.xml"/><Relationship Id="rId20" Type="http://schemas.openxmlformats.org/officeDocument/2006/relationships/diagramColors" Target="../diagrams/colors4.xml"/><Relationship Id="rId41" Type="http://schemas.openxmlformats.org/officeDocument/2006/relationships/diagramData" Target="../diagrams/data8.xml"/><Relationship Id="rId54" Type="http://schemas.openxmlformats.org/officeDocument/2006/relationships/image" Target="../media/image24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15" Type="http://schemas.openxmlformats.org/officeDocument/2006/relationships/image" Target="../media/image40.png"/><Relationship Id="rId23" Type="http://schemas.openxmlformats.org/officeDocument/2006/relationships/diagramLayout" Target="../diagrams/layout5.xml"/><Relationship Id="rId28" Type="http://schemas.openxmlformats.org/officeDocument/2006/relationships/diagramLayout" Target="../diagrams/layout6.xml"/><Relationship Id="rId36" Type="http://schemas.openxmlformats.org/officeDocument/2006/relationships/diagramData" Target="../diagrams/data7.xml"/><Relationship Id="rId49" Type="http://schemas.openxmlformats.org/officeDocument/2006/relationships/diagramColors" Target="../diagrams/colors9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png"/><Relationship Id="rId18" Type="http://schemas.microsoft.com/office/2007/relationships/diagramDrawing" Target="../diagrams/drawing10.xml"/><Relationship Id="rId26" Type="http://schemas.openxmlformats.org/officeDocument/2006/relationships/diagramQuickStyle" Target="../diagrams/quickStyle12.xml"/><Relationship Id="rId39" Type="http://schemas.openxmlformats.org/officeDocument/2006/relationships/diagramData" Target="../diagrams/data14.xml"/><Relationship Id="rId21" Type="http://schemas.openxmlformats.org/officeDocument/2006/relationships/diagramQuickStyle" Target="../diagrams/quickStyle11.xml"/><Relationship Id="rId34" Type="http://schemas.openxmlformats.org/officeDocument/2006/relationships/diagramData" Target="../diagrams/data13.xml"/><Relationship Id="rId42" Type="http://schemas.openxmlformats.org/officeDocument/2006/relationships/diagramColors" Target="../diagrams/colors14.xml"/><Relationship Id="rId47" Type="http://schemas.openxmlformats.org/officeDocument/2006/relationships/diagramColors" Target="../diagrams/colors15.xml"/><Relationship Id="rId50" Type="http://schemas.openxmlformats.org/officeDocument/2006/relationships/image" Target="../media/image21.png"/><Relationship Id="rId7" Type="http://schemas.openxmlformats.org/officeDocument/2006/relationships/image" Target="../media/image49.png"/><Relationship Id="rId2" Type="http://schemas.openxmlformats.org/officeDocument/2006/relationships/image" Target="../media/image44.png"/><Relationship Id="rId16" Type="http://schemas.openxmlformats.org/officeDocument/2006/relationships/diagramQuickStyle" Target="../diagrams/quickStyle10.xml"/><Relationship Id="rId29" Type="http://schemas.openxmlformats.org/officeDocument/2006/relationships/image" Target="../media/image55.jpeg"/><Relationship Id="rId11" Type="http://schemas.openxmlformats.org/officeDocument/2006/relationships/image" Target="../media/image53.png"/><Relationship Id="rId24" Type="http://schemas.openxmlformats.org/officeDocument/2006/relationships/diagramData" Target="../diagrams/data12.xml"/><Relationship Id="rId32" Type="http://schemas.openxmlformats.org/officeDocument/2006/relationships/image" Target="../media/image19.jpeg"/><Relationship Id="rId37" Type="http://schemas.openxmlformats.org/officeDocument/2006/relationships/diagramColors" Target="../diagrams/colors13.xml"/><Relationship Id="rId40" Type="http://schemas.openxmlformats.org/officeDocument/2006/relationships/diagramLayout" Target="../diagrams/layout14.xml"/><Relationship Id="rId45" Type="http://schemas.openxmlformats.org/officeDocument/2006/relationships/diagramLayout" Target="../diagrams/layout15.xml"/><Relationship Id="rId53" Type="http://schemas.openxmlformats.org/officeDocument/2006/relationships/image" Target="../media/image22.png"/><Relationship Id="rId5" Type="http://schemas.openxmlformats.org/officeDocument/2006/relationships/image" Target="../media/image47.png"/><Relationship Id="rId10" Type="http://schemas.openxmlformats.org/officeDocument/2006/relationships/image" Target="../media/image52.png"/><Relationship Id="rId19" Type="http://schemas.openxmlformats.org/officeDocument/2006/relationships/diagramData" Target="../diagrams/data11.xml"/><Relationship Id="rId31" Type="http://schemas.openxmlformats.org/officeDocument/2006/relationships/hyperlink" Target="#&#1053;&#1040;&#1042;&#1048;&#1043;&#1040;&#1062;&#1048;&#1071;!A1"/><Relationship Id="rId44" Type="http://schemas.openxmlformats.org/officeDocument/2006/relationships/diagramData" Target="../diagrams/data15.xml"/><Relationship Id="rId52" Type="http://schemas.openxmlformats.org/officeDocument/2006/relationships/image" Target="../media/image24.png"/><Relationship Id="rId4" Type="http://schemas.openxmlformats.org/officeDocument/2006/relationships/image" Target="../media/image46.png"/><Relationship Id="rId9" Type="http://schemas.openxmlformats.org/officeDocument/2006/relationships/image" Target="../media/image51.png"/><Relationship Id="rId14" Type="http://schemas.openxmlformats.org/officeDocument/2006/relationships/diagramData" Target="../diagrams/data10.xml"/><Relationship Id="rId22" Type="http://schemas.openxmlformats.org/officeDocument/2006/relationships/diagramColors" Target="../diagrams/colors11.xml"/><Relationship Id="rId27" Type="http://schemas.openxmlformats.org/officeDocument/2006/relationships/diagramColors" Target="../diagrams/colors12.xml"/><Relationship Id="rId30" Type="http://schemas.openxmlformats.org/officeDocument/2006/relationships/image" Target="../media/image15.png"/><Relationship Id="rId35" Type="http://schemas.openxmlformats.org/officeDocument/2006/relationships/diagramLayout" Target="../diagrams/layout13.xml"/><Relationship Id="rId43" Type="http://schemas.microsoft.com/office/2007/relationships/diagramDrawing" Target="../diagrams/drawing14.xml"/><Relationship Id="rId48" Type="http://schemas.microsoft.com/office/2007/relationships/diagramDrawing" Target="../diagrams/drawing15.xml"/><Relationship Id="rId8" Type="http://schemas.openxmlformats.org/officeDocument/2006/relationships/image" Target="../media/image50.png"/><Relationship Id="rId51" Type="http://schemas.openxmlformats.org/officeDocument/2006/relationships/image" Target="../media/image23.png"/><Relationship Id="rId3" Type="http://schemas.openxmlformats.org/officeDocument/2006/relationships/image" Target="../media/image45.png"/><Relationship Id="rId12" Type="http://schemas.openxmlformats.org/officeDocument/2006/relationships/image" Target="../media/image54.png"/><Relationship Id="rId17" Type="http://schemas.openxmlformats.org/officeDocument/2006/relationships/diagramColors" Target="../diagrams/colors10.xml"/><Relationship Id="rId25" Type="http://schemas.openxmlformats.org/officeDocument/2006/relationships/diagramLayout" Target="../diagrams/layout12.xml"/><Relationship Id="rId33" Type="http://schemas.openxmlformats.org/officeDocument/2006/relationships/image" Target="../media/image56.gif"/><Relationship Id="rId38" Type="http://schemas.microsoft.com/office/2007/relationships/diagramDrawing" Target="../diagrams/drawing13.xml"/><Relationship Id="rId46" Type="http://schemas.openxmlformats.org/officeDocument/2006/relationships/diagramQuickStyle" Target="../diagrams/quickStyle15.xml"/><Relationship Id="rId20" Type="http://schemas.openxmlformats.org/officeDocument/2006/relationships/diagramLayout" Target="../diagrams/layout11.xml"/><Relationship Id="rId41" Type="http://schemas.openxmlformats.org/officeDocument/2006/relationships/diagramQuickStyle" Target="../diagrams/quickStyle14.xml"/><Relationship Id="rId1" Type="http://schemas.openxmlformats.org/officeDocument/2006/relationships/image" Target="../media/image43.png"/><Relationship Id="rId6" Type="http://schemas.openxmlformats.org/officeDocument/2006/relationships/image" Target="../media/image48.png"/><Relationship Id="rId15" Type="http://schemas.openxmlformats.org/officeDocument/2006/relationships/diagramLayout" Target="../diagrams/layout10.xml"/><Relationship Id="rId23" Type="http://schemas.microsoft.com/office/2007/relationships/diagramDrawing" Target="../diagrams/drawing11.xml"/><Relationship Id="rId28" Type="http://schemas.microsoft.com/office/2007/relationships/diagramDrawing" Target="../diagrams/drawing12.xml"/><Relationship Id="rId36" Type="http://schemas.openxmlformats.org/officeDocument/2006/relationships/diagramQuickStyle" Target="../diagrams/quickStyle13.xml"/><Relationship Id="rId49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7.png"/><Relationship Id="rId18" Type="http://schemas.openxmlformats.org/officeDocument/2006/relationships/diagramData" Target="../diagrams/data16.xml"/><Relationship Id="rId26" Type="http://schemas.openxmlformats.org/officeDocument/2006/relationships/diagramColors" Target="../diagrams/colors17.xml"/><Relationship Id="rId39" Type="http://schemas.openxmlformats.org/officeDocument/2006/relationships/diagramQuickStyle" Target="../diagrams/quickStyle19.xml"/><Relationship Id="rId21" Type="http://schemas.openxmlformats.org/officeDocument/2006/relationships/diagramColors" Target="../diagrams/colors16.xml"/><Relationship Id="rId34" Type="http://schemas.openxmlformats.org/officeDocument/2006/relationships/hyperlink" Target="#&#1053;&#1040;&#1042;&#1048;&#1043;&#1040;&#1062;&#1048;&#1071;!A1"/><Relationship Id="rId42" Type="http://schemas.openxmlformats.org/officeDocument/2006/relationships/diagramData" Target="../diagrams/data20.xml"/><Relationship Id="rId47" Type="http://schemas.openxmlformats.org/officeDocument/2006/relationships/diagramData" Target="../diagrams/data21.xml"/><Relationship Id="rId50" Type="http://schemas.openxmlformats.org/officeDocument/2006/relationships/diagramColors" Target="../diagrams/colors21.xml"/><Relationship Id="rId55" Type="http://schemas.openxmlformats.org/officeDocument/2006/relationships/image" Target="../media/image24.png"/><Relationship Id="rId7" Type="http://schemas.openxmlformats.org/officeDocument/2006/relationships/image" Target="../media/image62.png"/><Relationship Id="rId2" Type="http://schemas.openxmlformats.org/officeDocument/2006/relationships/image" Target="../media/image58.png"/><Relationship Id="rId16" Type="http://schemas.openxmlformats.org/officeDocument/2006/relationships/image" Target="../media/image70.png"/><Relationship Id="rId29" Type="http://schemas.openxmlformats.org/officeDocument/2006/relationships/diagramLayout" Target="../diagrams/layout18.xml"/><Relationship Id="rId11" Type="http://schemas.openxmlformats.org/officeDocument/2006/relationships/image" Target="../media/image66.png"/><Relationship Id="rId24" Type="http://schemas.openxmlformats.org/officeDocument/2006/relationships/diagramLayout" Target="../diagrams/layout17.xml"/><Relationship Id="rId32" Type="http://schemas.microsoft.com/office/2007/relationships/diagramDrawing" Target="../diagrams/drawing18.xml"/><Relationship Id="rId37" Type="http://schemas.openxmlformats.org/officeDocument/2006/relationships/diagramData" Target="../diagrams/data19.xml"/><Relationship Id="rId40" Type="http://schemas.openxmlformats.org/officeDocument/2006/relationships/diagramColors" Target="../diagrams/colors19.xml"/><Relationship Id="rId45" Type="http://schemas.openxmlformats.org/officeDocument/2006/relationships/diagramColors" Target="../diagrams/colors20.xml"/><Relationship Id="rId53" Type="http://schemas.openxmlformats.org/officeDocument/2006/relationships/image" Target="../media/image21.png"/><Relationship Id="rId5" Type="http://schemas.openxmlformats.org/officeDocument/2006/relationships/image" Target="../media/image60.png"/><Relationship Id="rId10" Type="http://schemas.openxmlformats.org/officeDocument/2006/relationships/image" Target="../media/image65.png"/><Relationship Id="rId19" Type="http://schemas.openxmlformats.org/officeDocument/2006/relationships/diagramLayout" Target="../diagrams/layout16.xml"/><Relationship Id="rId31" Type="http://schemas.openxmlformats.org/officeDocument/2006/relationships/diagramColors" Target="../diagrams/colors18.xml"/><Relationship Id="rId44" Type="http://schemas.openxmlformats.org/officeDocument/2006/relationships/diagramQuickStyle" Target="../diagrams/quickStyle20.xml"/><Relationship Id="rId52" Type="http://schemas.openxmlformats.org/officeDocument/2006/relationships/image" Target="../media/image20.png"/><Relationship Id="rId4" Type="http://schemas.openxmlformats.org/officeDocument/2006/relationships/image" Target="../media/image59.png"/><Relationship Id="rId9" Type="http://schemas.openxmlformats.org/officeDocument/2006/relationships/image" Target="../media/image64.png"/><Relationship Id="rId14" Type="http://schemas.openxmlformats.org/officeDocument/2006/relationships/image" Target="../media/image68.png"/><Relationship Id="rId22" Type="http://schemas.microsoft.com/office/2007/relationships/diagramDrawing" Target="../diagrams/drawing16.xml"/><Relationship Id="rId27" Type="http://schemas.microsoft.com/office/2007/relationships/diagramDrawing" Target="../diagrams/drawing17.xml"/><Relationship Id="rId30" Type="http://schemas.openxmlformats.org/officeDocument/2006/relationships/diagramQuickStyle" Target="../diagrams/quickStyle18.xml"/><Relationship Id="rId35" Type="http://schemas.openxmlformats.org/officeDocument/2006/relationships/image" Target="../media/image19.jpeg"/><Relationship Id="rId43" Type="http://schemas.openxmlformats.org/officeDocument/2006/relationships/diagramLayout" Target="../diagrams/layout20.xml"/><Relationship Id="rId48" Type="http://schemas.openxmlformats.org/officeDocument/2006/relationships/diagramLayout" Target="../diagrams/layout21.xml"/><Relationship Id="rId56" Type="http://schemas.openxmlformats.org/officeDocument/2006/relationships/image" Target="../media/image22.png"/><Relationship Id="rId8" Type="http://schemas.openxmlformats.org/officeDocument/2006/relationships/image" Target="../media/image63.png"/><Relationship Id="rId51" Type="http://schemas.microsoft.com/office/2007/relationships/diagramDrawing" Target="../diagrams/drawing21.xml"/><Relationship Id="rId3" Type="http://schemas.openxmlformats.org/officeDocument/2006/relationships/image" Target="../media/image13.png"/><Relationship Id="rId12" Type="http://schemas.openxmlformats.org/officeDocument/2006/relationships/image" Target="../media/image37.png"/><Relationship Id="rId17" Type="http://schemas.openxmlformats.org/officeDocument/2006/relationships/image" Target="../media/image71.png"/><Relationship Id="rId25" Type="http://schemas.openxmlformats.org/officeDocument/2006/relationships/diagramQuickStyle" Target="../diagrams/quickStyle17.xml"/><Relationship Id="rId33" Type="http://schemas.openxmlformats.org/officeDocument/2006/relationships/image" Target="../media/image15.png"/><Relationship Id="rId38" Type="http://schemas.openxmlformats.org/officeDocument/2006/relationships/diagramLayout" Target="../diagrams/layout19.xml"/><Relationship Id="rId46" Type="http://schemas.microsoft.com/office/2007/relationships/diagramDrawing" Target="../diagrams/drawing20.xml"/><Relationship Id="rId20" Type="http://schemas.openxmlformats.org/officeDocument/2006/relationships/diagramQuickStyle" Target="../diagrams/quickStyle16.xml"/><Relationship Id="rId41" Type="http://schemas.microsoft.com/office/2007/relationships/diagramDrawing" Target="../diagrams/drawing19.xml"/><Relationship Id="rId54" Type="http://schemas.openxmlformats.org/officeDocument/2006/relationships/image" Target="../media/image23.png"/><Relationship Id="rId1" Type="http://schemas.openxmlformats.org/officeDocument/2006/relationships/image" Target="../media/image57.png"/><Relationship Id="rId6" Type="http://schemas.openxmlformats.org/officeDocument/2006/relationships/image" Target="../media/image61.png"/><Relationship Id="rId15" Type="http://schemas.openxmlformats.org/officeDocument/2006/relationships/image" Target="../media/image69.png"/><Relationship Id="rId23" Type="http://schemas.openxmlformats.org/officeDocument/2006/relationships/diagramData" Target="../diagrams/data17.xml"/><Relationship Id="rId28" Type="http://schemas.openxmlformats.org/officeDocument/2006/relationships/diagramData" Target="../diagrams/data18.xml"/><Relationship Id="rId36" Type="http://schemas.openxmlformats.org/officeDocument/2006/relationships/image" Target="../media/image55.jpeg"/><Relationship Id="rId49" Type="http://schemas.openxmlformats.org/officeDocument/2006/relationships/diagramQuickStyle" Target="../diagrams/quickStyle21.xm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3.png"/><Relationship Id="rId18" Type="http://schemas.openxmlformats.org/officeDocument/2006/relationships/diagramColors" Target="../diagrams/colors22.xml"/><Relationship Id="rId26" Type="http://schemas.openxmlformats.org/officeDocument/2006/relationships/diagramData" Target="../diagrams/data24.xml"/><Relationship Id="rId39" Type="http://schemas.openxmlformats.org/officeDocument/2006/relationships/image" Target="../media/image87.png"/><Relationship Id="rId21" Type="http://schemas.openxmlformats.org/officeDocument/2006/relationships/diagramData" Target="../diagrams/data23.xml"/><Relationship Id="rId34" Type="http://schemas.openxmlformats.org/officeDocument/2006/relationships/diagramColors" Target="../diagrams/colors25.xml"/><Relationship Id="rId42" Type="http://schemas.openxmlformats.org/officeDocument/2006/relationships/image" Target="../media/image90.png"/><Relationship Id="rId7" Type="http://schemas.openxmlformats.org/officeDocument/2006/relationships/image" Target="../media/image77.png"/><Relationship Id="rId2" Type="http://schemas.openxmlformats.org/officeDocument/2006/relationships/image" Target="../media/image72.png"/><Relationship Id="rId16" Type="http://schemas.openxmlformats.org/officeDocument/2006/relationships/diagramLayout" Target="../diagrams/layout22.xml"/><Relationship Id="rId20" Type="http://schemas.openxmlformats.org/officeDocument/2006/relationships/image" Target="../media/image85.png"/><Relationship Id="rId29" Type="http://schemas.openxmlformats.org/officeDocument/2006/relationships/diagramColors" Target="../diagrams/colors24.xml"/><Relationship Id="rId41" Type="http://schemas.openxmlformats.org/officeDocument/2006/relationships/image" Target="../media/image89.png"/><Relationship Id="rId1" Type="http://schemas.openxmlformats.org/officeDocument/2006/relationships/image" Target="../media/image15.png"/><Relationship Id="rId6" Type="http://schemas.openxmlformats.org/officeDocument/2006/relationships/image" Target="../media/image76.png"/><Relationship Id="rId11" Type="http://schemas.openxmlformats.org/officeDocument/2006/relationships/image" Target="../media/image81.png"/><Relationship Id="rId24" Type="http://schemas.openxmlformats.org/officeDocument/2006/relationships/diagramColors" Target="../diagrams/colors23.xml"/><Relationship Id="rId32" Type="http://schemas.openxmlformats.org/officeDocument/2006/relationships/diagramLayout" Target="../diagrams/layout25.xml"/><Relationship Id="rId37" Type="http://schemas.openxmlformats.org/officeDocument/2006/relationships/image" Target="../media/image19.jpeg"/><Relationship Id="rId40" Type="http://schemas.openxmlformats.org/officeDocument/2006/relationships/image" Target="../media/image88.png"/><Relationship Id="rId5" Type="http://schemas.openxmlformats.org/officeDocument/2006/relationships/image" Target="../media/image75.png"/><Relationship Id="rId15" Type="http://schemas.openxmlformats.org/officeDocument/2006/relationships/diagramData" Target="../diagrams/data22.xml"/><Relationship Id="rId23" Type="http://schemas.openxmlformats.org/officeDocument/2006/relationships/diagramQuickStyle" Target="../diagrams/quickStyle23.xml"/><Relationship Id="rId28" Type="http://schemas.openxmlformats.org/officeDocument/2006/relationships/diagramQuickStyle" Target="../diagrams/quickStyle24.xml"/><Relationship Id="rId36" Type="http://schemas.openxmlformats.org/officeDocument/2006/relationships/hyperlink" Target="#&#1053;&#1040;&#1042;&#1048;&#1043;&#1040;&#1062;&#1048;&#1071;!A1"/><Relationship Id="rId10" Type="http://schemas.openxmlformats.org/officeDocument/2006/relationships/image" Target="../media/image80.png"/><Relationship Id="rId19" Type="http://schemas.microsoft.com/office/2007/relationships/diagramDrawing" Target="../diagrams/drawing22.xml"/><Relationship Id="rId31" Type="http://schemas.openxmlformats.org/officeDocument/2006/relationships/diagramData" Target="../diagrams/data25.xml"/><Relationship Id="rId4" Type="http://schemas.openxmlformats.org/officeDocument/2006/relationships/image" Target="../media/image74.png"/><Relationship Id="rId9" Type="http://schemas.openxmlformats.org/officeDocument/2006/relationships/image" Target="../media/image79.png"/><Relationship Id="rId14" Type="http://schemas.openxmlformats.org/officeDocument/2006/relationships/image" Target="../media/image84.png"/><Relationship Id="rId22" Type="http://schemas.openxmlformats.org/officeDocument/2006/relationships/diagramLayout" Target="../diagrams/layout23.xml"/><Relationship Id="rId27" Type="http://schemas.openxmlformats.org/officeDocument/2006/relationships/diagramLayout" Target="../diagrams/layout24.xml"/><Relationship Id="rId30" Type="http://schemas.microsoft.com/office/2007/relationships/diagramDrawing" Target="../diagrams/drawing24.xml"/><Relationship Id="rId35" Type="http://schemas.microsoft.com/office/2007/relationships/diagramDrawing" Target="../diagrams/drawing25.xml"/><Relationship Id="rId43" Type="http://schemas.openxmlformats.org/officeDocument/2006/relationships/image" Target="../media/image56.gif"/><Relationship Id="rId8" Type="http://schemas.openxmlformats.org/officeDocument/2006/relationships/image" Target="../media/image78.png"/><Relationship Id="rId3" Type="http://schemas.openxmlformats.org/officeDocument/2006/relationships/image" Target="../media/image73.png"/><Relationship Id="rId12" Type="http://schemas.openxmlformats.org/officeDocument/2006/relationships/image" Target="../media/image82.png"/><Relationship Id="rId17" Type="http://schemas.openxmlformats.org/officeDocument/2006/relationships/diagramQuickStyle" Target="../diagrams/quickStyle22.xml"/><Relationship Id="rId25" Type="http://schemas.microsoft.com/office/2007/relationships/diagramDrawing" Target="../diagrams/drawing23.xml"/><Relationship Id="rId33" Type="http://schemas.openxmlformats.org/officeDocument/2006/relationships/diagramQuickStyle" Target="../diagrams/quickStyle25.xml"/><Relationship Id="rId38" Type="http://schemas.openxmlformats.org/officeDocument/2006/relationships/image" Target="../media/image86.tiff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98.png"/><Relationship Id="rId21" Type="http://schemas.openxmlformats.org/officeDocument/2006/relationships/image" Target="../media/image19.jpeg"/><Relationship Id="rId34" Type="http://schemas.openxmlformats.org/officeDocument/2006/relationships/image" Target="../media/image56.gif"/><Relationship Id="rId42" Type="http://schemas.openxmlformats.org/officeDocument/2006/relationships/image" Target="../media/image113.jpeg"/><Relationship Id="rId47" Type="http://schemas.openxmlformats.org/officeDocument/2006/relationships/image" Target="../media/image118.jpeg"/><Relationship Id="rId50" Type="http://schemas.openxmlformats.org/officeDocument/2006/relationships/image" Target="../media/image121.jpeg"/><Relationship Id="rId55" Type="http://schemas.openxmlformats.org/officeDocument/2006/relationships/image" Target="../media/image126.jpeg"/><Relationship Id="rId63" Type="http://schemas.openxmlformats.org/officeDocument/2006/relationships/image" Target="../media/image134.jpeg"/><Relationship Id="rId7" Type="http://schemas.openxmlformats.org/officeDocument/2006/relationships/diagramQuickStyle" Target="../diagrams/quickStyle26.xml"/><Relationship Id="rId2" Type="http://schemas.openxmlformats.org/officeDocument/2006/relationships/image" Target="../media/image92.png"/><Relationship Id="rId16" Type="http://schemas.openxmlformats.org/officeDocument/2006/relationships/diagramLayout" Target="../diagrams/layout28.xml"/><Relationship Id="rId29" Type="http://schemas.openxmlformats.org/officeDocument/2006/relationships/image" Target="../media/image101.png"/><Relationship Id="rId11" Type="http://schemas.openxmlformats.org/officeDocument/2006/relationships/diagramLayout" Target="../diagrams/layout27.xml"/><Relationship Id="rId24" Type="http://schemas.openxmlformats.org/officeDocument/2006/relationships/image" Target="../media/image96.png"/><Relationship Id="rId32" Type="http://schemas.openxmlformats.org/officeDocument/2006/relationships/image" Target="../media/image104.png"/><Relationship Id="rId37" Type="http://schemas.openxmlformats.org/officeDocument/2006/relationships/image" Target="../media/image108.png"/><Relationship Id="rId40" Type="http://schemas.openxmlformats.org/officeDocument/2006/relationships/image" Target="../media/image111.png"/><Relationship Id="rId45" Type="http://schemas.openxmlformats.org/officeDocument/2006/relationships/image" Target="../media/image116.png"/><Relationship Id="rId53" Type="http://schemas.openxmlformats.org/officeDocument/2006/relationships/image" Target="../media/image124.jpeg"/><Relationship Id="rId58" Type="http://schemas.openxmlformats.org/officeDocument/2006/relationships/image" Target="../media/image129.jpeg"/><Relationship Id="rId66" Type="http://schemas.openxmlformats.org/officeDocument/2006/relationships/image" Target="../media/image137.jpeg"/><Relationship Id="rId5" Type="http://schemas.openxmlformats.org/officeDocument/2006/relationships/diagramData" Target="../diagrams/data26.xml"/><Relationship Id="rId61" Type="http://schemas.openxmlformats.org/officeDocument/2006/relationships/image" Target="../media/image132.jpeg"/><Relationship Id="rId19" Type="http://schemas.microsoft.com/office/2007/relationships/diagramDrawing" Target="../diagrams/drawing28.xml"/><Relationship Id="rId14" Type="http://schemas.microsoft.com/office/2007/relationships/diagramDrawing" Target="../diagrams/drawing27.xml"/><Relationship Id="rId22" Type="http://schemas.openxmlformats.org/officeDocument/2006/relationships/image" Target="../media/image94.png"/><Relationship Id="rId27" Type="http://schemas.openxmlformats.org/officeDocument/2006/relationships/image" Target="../media/image99.jpeg"/><Relationship Id="rId30" Type="http://schemas.openxmlformats.org/officeDocument/2006/relationships/image" Target="../media/image102.png"/><Relationship Id="rId35" Type="http://schemas.openxmlformats.org/officeDocument/2006/relationships/image" Target="../media/image106.png"/><Relationship Id="rId43" Type="http://schemas.openxmlformats.org/officeDocument/2006/relationships/image" Target="../media/image114.png"/><Relationship Id="rId48" Type="http://schemas.openxmlformats.org/officeDocument/2006/relationships/image" Target="../media/image119.jpeg"/><Relationship Id="rId56" Type="http://schemas.openxmlformats.org/officeDocument/2006/relationships/image" Target="../media/image127.jpeg"/><Relationship Id="rId64" Type="http://schemas.openxmlformats.org/officeDocument/2006/relationships/image" Target="../media/image135.jpeg"/><Relationship Id="rId8" Type="http://schemas.openxmlformats.org/officeDocument/2006/relationships/diagramColors" Target="../diagrams/colors26.xml"/><Relationship Id="rId51" Type="http://schemas.openxmlformats.org/officeDocument/2006/relationships/image" Target="../media/image122.jpeg"/><Relationship Id="rId3" Type="http://schemas.openxmlformats.org/officeDocument/2006/relationships/image" Target="../media/image93.png"/><Relationship Id="rId12" Type="http://schemas.openxmlformats.org/officeDocument/2006/relationships/diagramQuickStyle" Target="../diagrams/quickStyle27.xml"/><Relationship Id="rId17" Type="http://schemas.openxmlformats.org/officeDocument/2006/relationships/diagramQuickStyle" Target="../diagrams/quickStyle28.xml"/><Relationship Id="rId25" Type="http://schemas.openxmlformats.org/officeDocument/2006/relationships/image" Target="../media/image97.jpeg"/><Relationship Id="rId33" Type="http://schemas.openxmlformats.org/officeDocument/2006/relationships/image" Target="../media/image105.jpeg"/><Relationship Id="rId38" Type="http://schemas.openxmlformats.org/officeDocument/2006/relationships/image" Target="../media/image109.png"/><Relationship Id="rId46" Type="http://schemas.openxmlformats.org/officeDocument/2006/relationships/image" Target="../media/image117.jpeg"/><Relationship Id="rId59" Type="http://schemas.openxmlformats.org/officeDocument/2006/relationships/image" Target="../media/image130.jpeg"/><Relationship Id="rId67" Type="http://schemas.openxmlformats.org/officeDocument/2006/relationships/image" Target="../media/image23.png"/><Relationship Id="rId20" Type="http://schemas.openxmlformats.org/officeDocument/2006/relationships/hyperlink" Target="#&#1053;&#1040;&#1042;&#1048;&#1043;&#1040;&#1062;&#1048;&#1071;!A1"/><Relationship Id="rId41" Type="http://schemas.openxmlformats.org/officeDocument/2006/relationships/image" Target="../media/image112.png"/><Relationship Id="rId54" Type="http://schemas.openxmlformats.org/officeDocument/2006/relationships/image" Target="../media/image125.jpeg"/><Relationship Id="rId62" Type="http://schemas.openxmlformats.org/officeDocument/2006/relationships/image" Target="../media/image133.jpeg"/><Relationship Id="rId1" Type="http://schemas.openxmlformats.org/officeDocument/2006/relationships/image" Target="../media/image91.png"/><Relationship Id="rId6" Type="http://schemas.openxmlformats.org/officeDocument/2006/relationships/diagramLayout" Target="../diagrams/layout26.xml"/><Relationship Id="rId15" Type="http://schemas.openxmlformats.org/officeDocument/2006/relationships/diagramData" Target="../diagrams/data28.xml"/><Relationship Id="rId23" Type="http://schemas.openxmlformats.org/officeDocument/2006/relationships/image" Target="../media/image95.png"/><Relationship Id="rId28" Type="http://schemas.openxmlformats.org/officeDocument/2006/relationships/image" Target="../media/image100.png"/><Relationship Id="rId36" Type="http://schemas.openxmlformats.org/officeDocument/2006/relationships/image" Target="../media/image107.png"/><Relationship Id="rId49" Type="http://schemas.openxmlformats.org/officeDocument/2006/relationships/image" Target="../media/image120.jpeg"/><Relationship Id="rId57" Type="http://schemas.openxmlformats.org/officeDocument/2006/relationships/image" Target="../media/image128.jpeg"/><Relationship Id="rId10" Type="http://schemas.openxmlformats.org/officeDocument/2006/relationships/diagramData" Target="../diagrams/data27.xml"/><Relationship Id="rId31" Type="http://schemas.openxmlformats.org/officeDocument/2006/relationships/image" Target="../media/image103.jpeg"/><Relationship Id="rId44" Type="http://schemas.openxmlformats.org/officeDocument/2006/relationships/image" Target="../media/image115.png"/><Relationship Id="rId52" Type="http://schemas.openxmlformats.org/officeDocument/2006/relationships/image" Target="../media/image123.jpeg"/><Relationship Id="rId60" Type="http://schemas.openxmlformats.org/officeDocument/2006/relationships/image" Target="../media/image131.jpeg"/><Relationship Id="rId65" Type="http://schemas.openxmlformats.org/officeDocument/2006/relationships/image" Target="../media/image136.jpeg"/><Relationship Id="rId4" Type="http://schemas.openxmlformats.org/officeDocument/2006/relationships/image" Target="../media/image15.png"/><Relationship Id="rId9" Type="http://schemas.microsoft.com/office/2007/relationships/diagramDrawing" Target="../diagrams/drawing26.xml"/><Relationship Id="rId13" Type="http://schemas.openxmlformats.org/officeDocument/2006/relationships/diagramColors" Target="../diagrams/colors27.xml"/><Relationship Id="rId18" Type="http://schemas.openxmlformats.org/officeDocument/2006/relationships/diagramColors" Target="../diagrams/colors28.xml"/><Relationship Id="rId39" Type="http://schemas.openxmlformats.org/officeDocument/2006/relationships/image" Target="../media/image110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diagramData" Target="../diagrams/data30.xml"/><Relationship Id="rId18" Type="http://schemas.openxmlformats.org/officeDocument/2006/relationships/diagramData" Target="../diagrams/data31.xml"/><Relationship Id="rId26" Type="http://schemas.openxmlformats.org/officeDocument/2006/relationships/image" Target="../media/image56.gif"/><Relationship Id="rId39" Type="http://schemas.openxmlformats.org/officeDocument/2006/relationships/image" Target="../media/image157.jpeg"/><Relationship Id="rId21" Type="http://schemas.openxmlformats.org/officeDocument/2006/relationships/diagramColors" Target="../diagrams/colors31.xml"/><Relationship Id="rId34" Type="http://schemas.openxmlformats.org/officeDocument/2006/relationships/image" Target="../media/image152.jpeg"/><Relationship Id="rId42" Type="http://schemas.openxmlformats.org/officeDocument/2006/relationships/image" Target="../media/image160.jpeg"/><Relationship Id="rId47" Type="http://schemas.openxmlformats.org/officeDocument/2006/relationships/image" Target="../media/image165.jpeg"/><Relationship Id="rId50" Type="http://schemas.openxmlformats.org/officeDocument/2006/relationships/image" Target="../media/image168.jpeg"/><Relationship Id="rId55" Type="http://schemas.openxmlformats.org/officeDocument/2006/relationships/image" Target="../media/image173.jpeg"/><Relationship Id="rId7" Type="http://schemas.openxmlformats.org/officeDocument/2006/relationships/image" Target="../media/image15.png"/><Relationship Id="rId2" Type="http://schemas.openxmlformats.org/officeDocument/2006/relationships/image" Target="../media/image139.jpeg"/><Relationship Id="rId16" Type="http://schemas.openxmlformats.org/officeDocument/2006/relationships/diagramColors" Target="../diagrams/colors30.xml"/><Relationship Id="rId29" Type="http://schemas.openxmlformats.org/officeDocument/2006/relationships/image" Target="../media/image147.jpeg"/><Relationship Id="rId11" Type="http://schemas.openxmlformats.org/officeDocument/2006/relationships/diagramColors" Target="../diagrams/colors29.xml"/><Relationship Id="rId24" Type="http://schemas.openxmlformats.org/officeDocument/2006/relationships/image" Target="../media/image19.jpeg"/><Relationship Id="rId32" Type="http://schemas.openxmlformats.org/officeDocument/2006/relationships/image" Target="../media/image150.jpeg"/><Relationship Id="rId37" Type="http://schemas.openxmlformats.org/officeDocument/2006/relationships/image" Target="../media/image155.jpeg"/><Relationship Id="rId40" Type="http://schemas.openxmlformats.org/officeDocument/2006/relationships/image" Target="../media/image158.jpeg"/><Relationship Id="rId45" Type="http://schemas.openxmlformats.org/officeDocument/2006/relationships/image" Target="../media/image163.jpeg"/><Relationship Id="rId53" Type="http://schemas.openxmlformats.org/officeDocument/2006/relationships/image" Target="../media/image171.jpeg"/><Relationship Id="rId58" Type="http://schemas.openxmlformats.org/officeDocument/2006/relationships/image" Target="../media/image176.jpeg"/><Relationship Id="rId5" Type="http://schemas.openxmlformats.org/officeDocument/2006/relationships/image" Target="../media/image142.jpeg"/><Relationship Id="rId61" Type="http://schemas.openxmlformats.org/officeDocument/2006/relationships/image" Target="../media/image23.png"/><Relationship Id="rId19" Type="http://schemas.openxmlformats.org/officeDocument/2006/relationships/diagramLayout" Target="../diagrams/layout31.xml"/><Relationship Id="rId14" Type="http://schemas.openxmlformats.org/officeDocument/2006/relationships/diagramLayout" Target="../diagrams/layout30.xml"/><Relationship Id="rId22" Type="http://schemas.microsoft.com/office/2007/relationships/diagramDrawing" Target="../diagrams/drawing31.xml"/><Relationship Id="rId27" Type="http://schemas.openxmlformats.org/officeDocument/2006/relationships/image" Target="../media/image145.jpeg"/><Relationship Id="rId30" Type="http://schemas.openxmlformats.org/officeDocument/2006/relationships/image" Target="../media/image148.jpeg"/><Relationship Id="rId35" Type="http://schemas.openxmlformats.org/officeDocument/2006/relationships/image" Target="../media/image153.jpeg"/><Relationship Id="rId43" Type="http://schemas.openxmlformats.org/officeDocument/2006/relationships/image" Target="../media/image161.jpeg"/><Relationship Id="rId48" Type="http://schemas.openxmlformats.org/officeDocument/2006/relationships/image" Target="../media/image166.jpeg"/><Relationship Id="rId56" Type="http://schemas.openxmlformats.org/officeDocument/2006/relationships/image" Target="../media/image174.jpeg"/><Relationship Id="rId8" Type="http://schemas.openxmlformats.org/officeDocument/2006/relationships/diagramData" Target="../diagrams/data29.xml"/><Relationship Id="rId51" Type="http://schemas.openxmlformats.org/officeDocument/2006/relationships/image" Target="../media/image169.jpeg"/><Relationship Id="rId3" Type="http://schemas.openxmlformats.org/officeDocument/2006/relationships/image" Target="../media/image140.jpeg"/><Relationship Id="rId12" Type="http://schemas.microsoft.com/office/2007/relationships/diagramDrawing" Target="../diagrams/drawing29.xml"/><Relationship Id="rId17" Type="http://schemas.microsoft.com/office/2007/relationships/diagramDrawing" Target="../diagrams/drawing30.xml"/><Relationship Id="rId25" Type="http://schemas.openxmlformats.org/officeDocument/2006/relationships/image" Target="../media/image144.jpeg"/><Relationship Id="rId33" Type="http://schemas.openxmlformats.org/officeDocument/2006/relationships/image" Target="../media/image151.jpeg"/><Relationship Id="rId38" Type="http://schemas.openxmlformats.org/officeDocument/2006/relationships/image" Target="../media/image156.jpeg"/><Relationship Id="rId46" Type="http://schemas.openxmlformats.org/officeDocument/2006/relationships/image" Target="../media/image164.jpeg"/><Relationship Id="rId59" Type="http://schemas.openxmlformats.org/officeDocument/2006/relationships/image" Target="../media/image177.jpeg"/><Relationship Id="rId20" Type="http://schemas.openxmlformats.org/officeDocument/2006/relationships/diagramQuickStyle" Target="../diagrams/quickStyle31.xml"/><Relationship Id="rId41" Type="http://schemas.openxmlformats.org/officeDocument/2006/relationships/image" Target="../media/image159.jpeg"/><Relationship Id="rId54" Type="http://schemas.openxmlformats.org/officeDocument/2006/relationships/image" Target="../media/image172.jpeg"/><Relationship Id="rId1" Type="http://schemas.openxmlformats.org/officeDocument/2006/relationships/image" Target="../media/image138.jpeg"/><Relationship Id="rId6" Type="http://schemas.openxmlformats.org/officeDocument/2006/relationships/image" Target="../media/image143.jpeg"/><Relationship Id="rId15" Type="http://schemas.openxmlformats.org/officeDocument/2006/relationships/diagramQuickStyle" Target="../diagrams/quickStyle30.xml"/><Relationship Id="rId23" Type="http://schemas.openxmlformats.org/officeDocument/2006/relationships/hyperlink" Target="#&#1053;&#1040;&#1042;&#1048;&#1043;&#1040;&#1062;&#1048;&#1071;!A1"/><Relationship Id="rId28" Type="http://schemas.openxmlformats.org/officeDocument/2006/relationships/image" Target="../media/image146.jpeg"/><Relationship Id="rId36" Type="http://schemas.openxmlformats.org/officeDocument/2006/relationships/image" Target="../media/image154.jpeg"/><Relationship Id="rId49" Type="http://schemas.openxmlformats.org/officeDocument/2006/relationships/image" Target="../media/image167.jpeg"/><Relationship Id="rId57" Type="http://schemas.openxmlformats.org/officeDocument/2006/relationships/image" Target="../media/image175.jpeg"/><Relationship Id="rId10" Type="http://schemas.openxmlformats.org/officeDocument/2006/relationships/diagramQuickStyle" Target="../diagrams/quickStyle29.xml"/><Relationship Id="rId31" Type="http://schemas.openxmlformats.org/officeDocument/2006/relationships/image" Target="../media/image149.jpeg"/><Relationship Id="rId44" Type="http://schemas.openxmlformats.org/officeDocument/2006/relationships/image" Target="../media/image162.jpeg"/><Relationship Id="rId52" Type="http://schemas.openxmlformats.org/officeDocument/2006/relationships/image" Target="../media/image170.jpeg"/><Relationship Id="rId60" Type="http://schemas.openxmlformats.org/officeDocument/2006/relationships/image" Target="../media/image178.jpeg"/><Relationship Id="rId4" Type="http://schemas.openxmlformats.org/officeDocument/2006/relationships/image" Target="../media/image141.jpeg"/><Relationship Id="rId9" Type="http://schemas.openxmlformats.org/officeDocument/2006/relationships/diagramLayout" Target="../diagrams/layout2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6.png"/><Relationship Id="rId13" Type="http://schemas.openxmlformats.org/officeDocument/2006/relationships/diagramLayout" Target="../diagrams/layout32.xml"/><Relationship Id="rId18" Type="http://schemas.openxmlformats.org/officeDocument/2006/relationships/diagramLayout" Target="../diagrams/layout33.xml"/><Relationship Id="rId26" Type="http://schemas.microsoft.com/office/2007/relationships/diagramDrawing" Target="../diagrams/drawing34.xml"/><Relationship Id="rId3" Type="http://schemas.openxmlformats.org/officeDocument/2006/relationships/image" Target="../media/image181.png"/><Relationship Id="rId21" Type="http://schemas.microsoft.com/office/2007/relationships/diagramDrawing" Target="../diagrams/drawing33.xml"/><Relationship Id="rId7" Type="http://schemas.openxmlformats.org/officeDocument/2006/relationships/image" Target="../media/image185.png"/><Relationship Id="rId12" Type="http://schemas.openxmlformats.org/officeDocument/2006/relationships/diagramData" Target="../diagrams/data32.xml"/><Relationship Id="rId17" Type="http://schemas.openxmlformats.org/officeDocument/2006/relationships/diagramData" Target="../diagrams/data33.xml"/><Relationship Id="rId25" Type="http://schemas.openxmlformats.org/officeDocument/2006/relationships/diagramColors" Target="../diagrams/colors34.xml"/><Relationship Id="rId2" Type="http://schemas.openxmlformats.org/officeDocument/2006/relationships/image" Target="../media/image180.png"/><Relationship Id="rId16" Type="http://schemas.microsoft.com/office/2007/relationships/diagramDrawing" Target="../diagrams/drawing32.xml"/><Relationship Id="rId20" Type="http://schemas.openxmlformats.org/officeDocument/2006/relationships/diagramColors" Target="../diagrams/colors33.xml"/><Relationship Id="rId1" Type="http://schemas.openxmlformats.org/officeDocument/2006/relationships/image" Target="../media/image179.png"/><Relationship Id="rId6" Type="http://schemas.openxmlformats.org/officeDocument/2006/relationships/image" Target="../media/image184.png"/><Relationship Id="rId11" Type="http://schemas.openxmlformats.org/officeDocument/2006/relationships/image" Target="../media/image15.png"/><Relationship Id="rId24" Type="http://schemas.openxmlformats.org/officeDocument/2006/relationships/diagramQuickStyle" Target="../diagrams/quickStyle34.xml"/><Relationship Id="rId5" Type="http://schemas.openxmlformats.org/officeDocument/2006/relationships/image" Target="../media/image183.png"/><Relationship Id="rId15" Type="http://schemas.openxmlformats.org/officeDocument/2006/relationships/diagramColors" Target="../diagrams/colors32.xml"/><Relationship Id="rId23" Type="http://schemas.openxmlformats.org/officeDocument/2006/relationships/diagramLayout" Target="../diagrams/layout34.xml"/><Relationship Id="rId28" Type="http://schemas.openxmlformats.org/officeDocument/2006/relationships/image" Target="../media/image19.jpeg"/><Relationship Id="rId10" Type="http://schemas.openxmlformats.org/officeDocument/2006/relationships/image" Target="../media/image188.png"/><Relationship Id="rId19" Type="http://schemas.openxmlformats.org/officeDocument/2006/relationships/diagramQuickStyle" Target="../diagrams/quickStyle33.xml"/><Relationship Id="rId4" Type="http://schemas.openxmlformats.org/officeDocument/2006/relationships/image" Target="../media/image182.png"/><Relationship Id="rId9" Type="http://schemas.openxmlformats.org/officeDocument/2006/relationships/image" Target="../media/image187.png"/><Relationship Id="rId14" Type="http://schemas.openxmlformats.org/officeDocument/2006/relationships/diagramQuickStyle" Target="../diagrams/quickStyle32.xml"/><Relationship Id="rId22" Type="http://schemas.openxmlformats.org/officeDocument/2006/relationships/diagramData" Target="../diagrams/data34.xml"/><Relationship Id="rId27" Type="http://schemas.openxmlformats.org/officeDocument/2006/relationships/hyperlink" Target="#&#1053;&#1040;&#1042;&#1048;&#1043;&#1040;&#1062;&#1048;&#1071;!A1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diagramQuickStyle" Target="../diagrams/quickStyle36.xml"/><Relationship Id="rId18" Type="http://schemas.openxmlformats.org/officeDocument/2006/relationships/diagramQuickStyle" Target="../diagrams/quickStyle37.xml"/><Relationship Id="rId26" Type="http://schemas.openxmlformats.org/officeDocument/2006/relationships/diagramData" Target="../diagrams/data38.xml"/><Relationship Id="rId39" Type="http://schemas.openxmlformats.org/officeDocument/2006/relationships/image" Target="../media/image19.jpeg"/><Relationship Id="rId21" Type="http://schemas.openxmlformats.org/officeDocument/2006/relationships/image" Target="../media/image194.png"/><Relationship Id="rId34" Type="http://schemas.openxmlformats.org/officeDocument/2006/relationships/image" Target="../media/image20.png"/><Relationship Id="rId7" Type="http://schemas.openxmlformats.org/officeDocument/2006/relationships/diagramLayout" Target="../diagrams/layout35.xml"/><Relationship Id="rId2" Type="http://schemas.openxmlformats.org/officeDocument/2006/relationships/image" Target="../media/image189.png"/><Relationship Id="rId16" Type="http://schemas.openxmlformats.org/officeDocument/2006/relationships/diagramData" Target="../diagrams/data37.xml"/><Relationship Id="rId20" Type="http://schemas.microsoft.com/office/2007/relationships/diagramDrawing" Target="../diagrams/drawing37.xml"/><Relationship Id="rId29" Type="http://schemas.openxmlformats.org/officeDocument/2006/relationships/diagramColors" Target="../diagrams/colors38.xml"/><Relationship Id="rId41" Type="http://schemas.openxmlformats.org/officeDocument/2006/relationships/image" Target="../media/image202.png"/><Relationship Id="rId1" Type="http://schemas.openxmlformats.org/officeDocument/2006/relationships/image" Target="../media/image15.png"/><Relationship Id="rId6" Type="http://schemas.openxmlformats.org/officeDocument/2006/relationships/diagramData" Target="../diagrams/data35.xml"/><Relationship Id="rId11" Type="http://schemas.openxmlformats.org/officeDocument/2006/relationships/diagramData" Target="../diagrams/data36.xml"/><Relationship Id="rId24" Type="http://schemas.openxmlformats.org/officeDocument/2006/relationships/image" Target="../media/image197.tiff"/><Relationship Id="rId32" Type="http://schemas.openxmlformats.org/officeDocument/2006/relationships/image" Target="../media/image200.png"/><Relationship Id="rId37" Type="http://schemas.openxmlformats.org/officeDocument/2006/relationships/image" Target="../media/image22.png"/><Relationship Id="rId40" Type="http://schemas.openxmlformats.org/officeDocument/2006/relationships/image" Target="../media/image201.png"/><Relationship Id="rId5" Type="http://schemas.openxmlformats.org/officeDocument/2006/relationships/image" Target="../media/image192.png"/><Relationship Id="rId15" Type="http://schemas.microsoft.com/office/2007/relationships/diagramDrawing" Target="../diagrams/drawing36.xml"/><Relationship Id="rId23" Type="http://schemas.openxmlformats.org/officeDocument/2006/relationships/image" Target="../media/image196.png"/><Relationship Id="rId28" Type="http://schemas.openxmlformats.org/officeDocument/2006/relationships/diagramQuickStyle" Target="../diagrams/quickStyle38.xml"/><Relationship Id="rId36" Type="http://schemas.openxmlformats.org/officeDocument/2006/relationships/image" Target="../media/image24.png"/><Relationship Id="rId10" Type="http://schemas.microsoft.com/office/2007/relationships/diagramDrawing" Target="../diagrams/drawing35.xml"/><Relationship Id="rId19" Type="http://schemas.openxmlformats.org/officeDocument/2006/relationships/diagramColors" Target="../diagrams/colors37.xml"/><Relationship Id="rId31" Type="http://schemas.openxmlformats.org/officeDocument/2006/relationships/image" Target="../media/image199.png"/><Relationship Id="rId4" Type="http://schemas.openxmlformats.org/officeDocument/2006/relationships/image" Target="../media/image191.tiff"/><Relationship Id="rId9" Type="http://schemas.openxmlformats.org/officeDocument/2006/relationships/diagramColors" Target="../diagrams/colors35.xml"/><Relationship Id="rId14" Type="http://schemas.openxmlformats.org/officeDocument/2006/relationships/diagramColors" Target="../diagrams/colors36.xml"/><Relationship Id="rId22" Type="http://schemas.openxmlformats.org/officeDocument/2006/relationships/image" Target="../media/image195.png"/><Relationship Id="rId27" Type="http://schemas.openxmlformats.org/officeDocument/2006/relationships/diagramLayout" Target="../diagrams/layout38.xml"/><Relationship Id="rId30" Type="http://schemas.microsoft.com/office/2007/relationships/diagramDrawing" Target="../diagrams/drawing38.xml"/><Relationship Id="rId35" Type="http://schemas.openxmlformats.org/officeDocument/2006/relationships/image" Target="../media/image21.png"/><Relationship Id="rId8" Type="http://schemas.openxmlformats.org/officeDocument/2006/relationships/diagramQuickStyle" Target="../diagrams/quickStyle35.xml"/><Relationship Id="rId3" Type="http://schemas.openxmlformats.org/officeDocument/2006/relationships/image" Target="../media/image190.tiff"/><Relationship Id="rId12" Type="http://schemas.openxmlformats.org/officeDocument/2006/relationships/diagramLayout" Target="../diagrams/layout36.xml"/><Relationship Id="rId17" Type="http://schemas.openxmlformats.org/officeDocument/2006/relationships/diagramLayout" Target="../diagrams/layout37.xml"/><Relationship Id="rId25" Type="http://schemas.openxmlformats.org/officeDocument/2006/relationships/image" Target="../media/image198.tiff"/><Relationship Id="rId33" Type="http://schemas.openxmlformats.org/officeDocument/2006/relationships/image" Target="../media/image23.png"/><Relationship Id="rId38" Type="http://schemas.openxmlformats.org/officeDocument/2006/relationships/hyperlink" Target="#&#1053;&#1040;&#1042;&#1048;&#1043;&#1040;&#1062;&#1048;&#1071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215448</xdr:colOff>
      <xdr:row>17</xdr:row>
      <xdr:rowOff>68036</xdr:rowOff>
    </xdr:from>
    <xdr:to>
      <xdr:col>4</xdr:col>
      <xdr:colOff>777875</xdr:colOff>
      <xdr:row>19</xdr:row>
      <xdr:rowOff>17139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948" y="4751161"/>
          <a:ext cx="3800927" cy="2758978"/>
        </a:xfrm>
        <a:prstGeom prst="rect">
          <a:avLst/>
        </a:prstGeom>
      </xdr:spPr>
    </xdr:pic>
    <xdr:clientData/>
  </xdr:twoCellAnchor>
  <xdr:twoCellAnchor editAs="oneCell">
    <xdr:from>
      <xdr:col>5</xdr:col>
      <xdr:colOff>240394</xdr:colOff>
      <xdr:row>17</xdr:row>
      <xdr:rowOff>54429</xdr:rowOff>
    </xdr:from>
    <xdr:to>
      <xdr:col>8</xdr:col>
      <xdr:colOff>872644</xdr:colOff>
      <xdr:row>19</xdr:row>
      <xdr:rowOff>37071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30751" y="4735286"/>
          <a:ext cx="3857143" cy="2785714"/>
        </a:xfrm>
        <a:prstGeom prst="rect">
          <a:avLst/>
        </a:prstGeom>
      </xdr:spPr>
    </xdr:pic>
    <xdr:clientData/>
  </xdr:twoCellAnchor>
  <xdr:twoCellAnchor editAs="oneCell">
    <xdr:from>
      <xdr:col>9</xdr:col>
      <xdr:colOff>242662</xdr:colOff>
      <xdr:row>17</xdr:row>
      <xdr:rowOff>74839</xdr:rowOff>
    </xdr:from>
    <xdr:to>
      <xdr:col>12</xdr:col>
      <xdr:colOff>874912</xdr:colOff>
      <xdr:row>18</xdr:row>
      <xdr:rowOff>1730732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32876" y="4755696"/>
          <a:ext cx="3857143" cy="186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272141</xdr:colOff>
      <xdr:row>17</xdr:row>
      <xdr:rowOff>118383</xdr:rowOff>
    </xdr:from>
    <xdr:to>
      <xdr:col>16</xdr:col>
      <xdr:colOff>904391</xdr:colOff>
      <xdr:row>18</xdr:row>
      <xdr:rowOff>1817133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492841" y="5071383"/>
          <a:ext cx="3889800" cy="190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31</xdr:row>
      <xdr:rowOff>29482</xdr:rowOff>
    </xdr:from>
    <xdr:to>
      <xdr:col>4</xdr:col>
      <xdr:colOff>948588</xdr:colOff>
      <xdr:row>34</xdr:row>
      <xdr:rowOff>21767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2553" y="10302875"/>
          <a:ext cx="4071428" cy="2931428"/>
        </a:xfrm>
        <a:prstGeom prst="rect">
          <a:avLst/>
        </a:prstGeom>
      </xdr:spPr>
    </xdr:pic>
    <xdr:clientData/>
  </xdr:twoCellAnchor>
  <xdr:twoCellAnchor editAs="oneCell">
    <xdr:from>
      <xdr:col>5</xdr:col>
      <xdr:colOff>158749</xdr:colOff>
      <xdr:row>31</xdr:row>
      <xdr:rowOff>31751</xdr:rowOff>
    </xdr:from>
    <xdr:to>
      <xdr:col>8</xdr:col>
      <xdr:colOff>914808</xdr:colOff>
      <xdr:row>33</xdr:row>
      <xdr:rowOff>2505382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649106" y="10305144"/>
          <a:ext cx="3980952" cy="2813810"/>
        </a:xfrm>
        <a:prstGeom prst="rect">
          <a:avLst/>
        </a:prstGeom>
      </xdr:spPr>
    </xdr:pic>
    <xdr:clientData/>
  </xdr:twoCellAnchor>
  <xdr:twoCellAnchor editAs="oneCell">
    <xdr:from>
      <xdr:col>9</xdr:col>
      <xdr:colOff>133803</xdr:colOff>
      <xdr:row>31</xdr:row>
      <xdr:rowOff>20412</xdr:rowOff>
    </xdr:from>
    <xdr:to>
      <xdr:col>12</xdr:col>
      <xdr:colOff>889862</xdr:colOff>
      <xdr:row>33</xdr:row>
      <xdr:rowOff>1634519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924017" y="10293805"/>
          <a:ext cx="3980952" cy="195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145143</xdr:colOff>
      <xdr:row>31</xdr:row>
      <xdr:rowOff>24948</xdr:rowOff>
    </xdr:from>
    <xdr:to>
      <xdr:col>16</xdr:col>
      <xdr:colOff>901202</xdr:colOff>
      <xdr:row>33</xdr:row>
      <xdr:rowOff>1639055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235214" y="10298341"/>
          <a:ext cx="3980952" cy="1954286"/>
        </a:xfrm>
        <a:prstGeom prst="rect">
          <a:avLst/>
        </a:prstGeom>
      </xdr:spPr>
    </xdr:pic>
    <xdr:clientData/>
  </xdr:twoCellAnchor>
  <xdr:twoCellAnchor editAs="oneCell">
    <xdr:from>
      <xdr:col>1</xdr:col>
      <xdr:colOff>49893</xdr:colOff>
      <xdr:row>44</xdr:row>
      <xdr:rowOff>40820</xdr:rowOff>
    </xdr:from>
    <xdr:to>
      <xdr:col>5</xdr:col>
      <xdr:colOff>1006929</xdr:colOff>
      <xdr:row>45</xdr:row>
      <xdr:rowOff>2930999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40393" y="16001999"/>
          <a:ext cx="5256893" cy="3094286"/>
        </a:xfrm>
        <a:prstGeom prst="rect">
          <a:avLst/>
        </a:prstGeom>
      </xdr:spPr>
    </xdr:pic>
    <xdr:clientData/>
  </xdr:twoCellAnchor>
  <xdr:twoCellAnchor editAs="oneCell">
    <xdr:from>
      <xdr:col>6</xdr:col>
      <xdr:colOff>555625</xdr:colOff>
      <xdr:row>44</xdr:row>
      <xdr:rowOff>40821</xdr:rowOff>
    </xdr:from>
    <xdr:to>
      <xdr:col>11</xdr:col>
      <xdr:colOff>642893</xdr:colOff>
      <xdr:row>45</xdr:row>
      <xdr:rowOff>2867084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120946" y="15784285"/>
          <a:ext cx="5462090" cy="3030370"/>
        </a:xfrm>
        <a:prstGeom prst="rect">
          <a:avLst/>
        </a:prstGeom>
      </xdr:spPr>
    </xdr:pic>
    <xdr:clientData/>
  </xdr:twoCellAnchor>
  <xdr:twoCellAnchor editAs="oneCell">
    <xdr:from>
      <xdr:col>12</xdr:col>
      <xdr:colOff>34018</xdr:colOff>
      <xdr:row>44</xdr:row>
      <xdr:rowOff>40821</xdr:rowOff>
    </xdr:from>
    <xdr:to>
      <xdr:col>16</xdr:col>
      <xdr:colOff>1034143</xdr:colOff>
      <xdr:row>45</xdr:row>
      <xdr:rowOff>2062428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049125" y="16002000"/>
          <a:ext cx="5299982" cy="2225714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650876</xdr:colOff>
      <xdr:row>54</xdr:row>
      <xdr:rowOff>56698</xdr:rowOff>
    </xdr:from>
    <xdr:to>
      <xdr:col>5</xdr:col>
      <xdr:colOff>527888</xdr:colOff>
      <xdr:row>57</xdr:row>
      <xdr:rowOff>2099252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41376" y="21283841"/>
          <a:ext cx="4176869" cy="2654875"/>
        </a:xfrm>
        <a:prstGeom prst="rect">
          <a:avLst/>
        </a:prstGeom>
      </xdr:spPr>
    </xdr:pic>
    <xdr:clientData/>
  </xdr:twoCellAnchor>
  <xdr:twoCellAnchor editAs="oneCell">
    <xdr:from>
      <xdr:col>12</xdr:col>
      <xdr:colOff>480786</xdr:colOff>
      <xdr:row>54</xdr:row>
      <xdr:rowOff>52161</xdr:rowOff>
    </xdr:from>
    <xdr:to>
      <xdr:col>16</xdr:col>
      <xdr:colOff>466643</xdr:colOff>
      <xdr:row>57</xdr:row>
      <xdr:rowOff>1458888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495893" y="21279304"/>
          <a:ext cx="4285714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54</xdr:row>
      <xdr:rowOff>40826</xdr:rowOff>
    </xdr:from>
    <xdr:to>
      <xdr:col>10</xdr:col>
      <xdr:colOff>999601</xdr:colOff>
      <xdr:row>58</xdr:row>
      <xdr:rowOff>220529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687911" y="21267969"/>
          <a:ext cx="4176869" cy="292834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114300</xdr:rowOff>
    </xdr:from>
    <xdr:to>
      <xdr:col>4</xdr:col>
      <xdr:colOff>742474</xdr:colOff>
      <xdr:row>4</xdr:row>
      <xdr:rowOff>237976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10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4</xdr:row>
      <xdr:rowOff>237976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4</xdr:row>
      <xdr:rowOff>237976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114300</xdr:rowOff>
    </xdr:from>
    <xdr:to>
      <xdr:col>4</xdr:col>
      <xdr:colOff>742474</xdr:colOff>
      <xdr:row>4</xdr:row>
      <xdr:rowOff>237976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10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4</xdr:row>
      <xdr:rowOff>237976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111124</xdr:colOff>
      <xdr:row>3</xdr:row>
      <xdr:rowOff>47625</xdr:rowOff>
    </xdr:from>
    <xdr:to>
      <xdr:col>14</xdr:col>
      <xdr:colOff>142875</xdr:colOff>
      <xdr:row>9</xdr:row>
      <xdr:rowOff>266697</xdr:rowOff>
    </xdr:to>
    <xdr:graphicFrame macro="">
      <xdr:nvGraphicFramePr>
        <xdr:cNvPr id="41" name="Схема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 editAs="oneCell">
    <xdr:from>
      <xdr:col>13</xdr:col>
      <xdr:colOff>663574</xdr:colOff>
      <xdr:row>3</xdr:row>
      <xdr:rowOff>47625</xdr:rowOff>
    </xdr:from>
    <xdr:to>
      <xdr:col>15</xdr:col>
      <xdr:colOff>695325</xdr:colOff>
      <xdr:row>9</xdr:row>
      <xdr:rowOff>266697</xdr:rowOff>
    </xdr:to>
    <xdr:graphicFrame macro="">
      <xdr:nvGraphicFramePr>
        <xdr:cNvPr id="42" name="Схема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15</xdr:col>
      <xdr:colOff>139699</xdr:colOff>
      <xdr:row>3</xdr:row>
      <xdr:rowOff>47625</xdr:rowOff>
    </xdr:from>
    <xdr:to>
      <xdr:col>17</xdr:col>
      <xdr:colOff>171450</xdr:colOff>
      <xdr:row>9</xdr:row>
      <xdr:rowOff>266697</xdr:rowOff>
    </xdr:to>
    <xdr:graphicFrame macro="">
      <xdr:nvGraphicFramePr>
        <xdr:cNvPr id="43" name="Схема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6" r:lo="rId27" r:qs="rId28" r:cs="rId29"/>
        </a:graphicData>
      </a:graphic>
    </xdr:graphicFrame>
    <xdr:clientData/>
  </xdr:twoCellAnchor>
  <xdr:twoCellAnchor editAs="oneCell">
    <xdr:from>
      <xdr:col>16</xdr:col>
      <xdr:colOff>361950</xdr:colOff>
      <xdr:row>10</xdr:row>
      <xdr:rowOff>76200</xdr:rowOff>
    </xdr:from>
    <xdr:to>
      <xdr:col>16</xdr:col>
      <xdr:colOff>990600</xdr:colOff>
      <xdr:row>12</xdr:row>
      <xdr:rowOff>76200</xdr:rowOff>
    </xdr:to>
    <xdr:pic>
      <xdr:nvPicPr>
        <xdr:cNvPr id="44" name="Рисунок 43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00" y="3086100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8</xdr:col>
      <xdr:colOff>584197</xdr:colOff>
      <xdr:row>2</xdr:row>
      <xdr:rowOff>291809</xdr:rowOff>
    </xdr:from>
    <xdr:to>
      <xdr:col>9</xdr:col>
      <xdr:colOff>722157</xdr:colOff>
      <xdr:row>6</xdr:row>
      <xdr:rowOff>101166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75647" y="882359"/>
          <a:ext cx="1223810" cy="1180957"/>
        </a:xfrm>
        <a:prstGeom prst="rect">
          <a:avLst/>
        </a:prstGeom>
      </xdr:spPr>
    </xdr:pic>
    <xdr:clientData/>
  </xdr:twoCellAnchor>
  <xdr:twoCellAnchor editAs="oneCell">
    <xdr:from>
      <xdr:col>9</xdr:col>
      <xdr:colOff>743089</xdr:colOff>
      <xdr:row>2</xdr:row>
      <xdr:rowOff>276225</xdr:rowOff>
    </xdr:from>
    <xdr:to>
      <xdr:col>10</xdr:col>
      <xdr:colOff>881049</xdr:colOff>
      <xdr:row>6</xdr:row>
      <xdr:rowOff>85582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620389" y="866775"/>
          <a:ext cx="1223810" cy="1180957"/>
        </a:xfrm>
        <a:prstGeom prst="rect">
          <a:avLst/>
        </a:prstGeom>
      </xdr:spPr>
    </xdr:pic>
    <xdr:clientData/>
  </xdr:twoCellAnchor>
  <xdr:twoCellAnchor editAs="oneCell">
    <xdr:from>
      <xdr:col>10</xdr:col>
      <xdr:colOff>896358</xdr:colOff>
      <xdr:row>2</xdr:row>
      <xdr:rowOff>272324</xdr:rowOff>
    </xdr:from>
    <xdr:to>
      <xdr:col>11</xdr:col>
      <xdr:colOff>1034318</xdr:colOff>
      <xdr:row>6</xdr:row>
      <xdr:rowOff>81681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859508" y="862874"/>
          <a:ext cx="1223810" cy="1180957"/>
        </a:xfrm>
        <a:prstGeom prst="rect">
          <a:avLst/>
        </a:prstGeom>
      </xdr:spPr>
    </xdr:pic>
    <xdr:clientData/>
  </xdr:twoCellAnchor>
  <xdr:twoCellAnchor>
    <xdr:from>
      <xdr:col>8</xdr:col>
      <xdr:colOff>317498</xdr:colOff>
      <xdr:row>5</xdr:row>
      <xdr:rowOff>361948</xdr:rowOff>
    </xdr:from>
    <xdr:to>
      <xdr:col>9</xdr:col>
      <xdr:colOff>752475</xdr:colOff>
      <xdr:row>10</xdr:row>
      <xdr:rowOff>28573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8042273" y="1904998"/>
          <a:ext cx="1511302" cy="11811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Черный</a:t>
          </a:r>
          <a:endParaRPr lang="en-US" sz="18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j-lt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8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глянец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9</xdr:col>
      <xdr:colOff>574674</xdr:colOff>
      <xdr:row>5</xdr:row>
      <xdr:rowOff>352423</xdr:rowOff>
    </xdr:from>
    <xdr:to>
      <xdr:col>10</xdr:col>
      <xdr:colOff>773882</xdr:colOff>
      <xdr:row>8</xdr:row>
      <xdr:rowOff>104775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451974" y="1933573"/>
          <a:ext cx="1285058" cy="68580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Tabaco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10</xdr:col>
      <xdr:colOff>755649</xdr:colOff>
      <xdr:row>5</xdr:row>
      <xdr:rowOff>352424</xdr:rowOff>
    </xdr:from>
    <xdr:to>
      <xdr:col>11</xdr:col>
      <xdr:colOff>914400</xdr:colOff>
      <xdr:row>8</xdr:row>
      <xdr:rowOff>114300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0718799" y="1933574"/>
          <a:ext cx="1244601" cy="6953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Klever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8</xdr:col>
      <xdr:colOff>504825</xdr:colOff>
      <xdr:row>1</xdr:row>
      <xdr:rowOff>152400</xdr:rowOff>
    </xdr:from>
    <xdr:to>
      <xdr:col>12</xdr:col>
      <xdr:colOff>123825</xdr:colOff>
      <xdr:row>9</xdr:row>
      <xdr:rowOff>28575</xdr:rowOff>
    </xdr:to>
    <xdr:sp macro="" textlink="">
      <xdr:nvSpPr>
        <xdr:cNvPr id="50" name="Прямоугольни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8296275" y="323850"/>
          <a:ext cx="3962400" cy="2524125"/>
        </a:xfrm>
        <a:prstGeom prst="rect">
          <a:avLst/>
        </a:prstGeom>
        <a:noFill/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11</xdr:col>
      <xdr:colOff>731982</xdr:colOff>
      <xdr:row>1</xdr:row>
      <xdr:rowOff>69846</xdr:rowOff>
    </xdr:from>
    <xdr:to>
      <xdr:col>12</xdr:col>
      <xdr:colOff>512315</xdr:colOff>
      <xdr:row>2</xdr:row>
      <xdr:rowOff>189938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1780982" y="241296"/>
          <a:ext cx="866183" cy="539192"/>
        </a:xfrm>
        <a:prstGeom prst="rect">
          <a:avLst/>
        </a:prstGeom>
      </xdr:spPr>
    </xdr:pic>
    <xdr:clientData/>
  </xdr:twoCellAnchor>
  <xdr:twoCellAnchor>
    <xdr:from>
      <xdr:col>9</xdr:col>
      <xdr:colOff>580406</xdr:colOff>
      <xdr:row>1</xdr:row>
      <xdr:rowOff>66674</xdr:rowOff>
    </xdr:from>
    <xdr:to>
      <xdr:col>11</xdr:col>
      <xdr:colOff>88898</xdr:colOff>
      <xdr:row>3</xdr:row>
      <xdr:rowOff>38098</xdr:rowOff>
    </xdr:to>
    <xdr:sp macro="" textlink="">
      <xdr:nvSpPr>
        <xdr:cNvPr id="52" name="Прямоугольник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9457706" y="238124"/>
          <a:ext cx="1680192" cy="752474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под заказ</a:t>
          </a:r>
          <a:endParaRPr lang="ru-RU" sz="1800" b="1" kern="1200" spc="0" baseline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925430</xdr:colOff>
      <xdr:row>3</xdr:row>
      <xdr:rowOff>125451</xdr:rowOff>
    </xdr:from>
    <xdr:to>
      <xdr:col>8</xdr:col>
      <xdr:colOff>429654</xdr:colOff>
      <xdr:row>6</xdr:row>
      <xdr:rowOff>115805</xdr:rowOff>
    </xdr:to>
    <xdr:pic>
      <xdr:nvPicPr>
        <xdr:cNvPr id="53" name="Рисунок 45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/>
      </xdr:blipFill>
      <xdr:spPr>
        <a:xfrm>
          <a:off x="4344905" y="1058901"/>
          <a:ext cx="3809524" cy="97142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476250</xdr:colOff>
      <xdr:row>5</xdr:row>
      <xdr:rowOff>247650</xdr:rowOff>
    </xdr:from>
    <xdr:to>
      <xdr:col>9</xdr:col>
      <xdr:colOff>203196</xdr:colOff>
      <xdr:row>8</xdr:row>
      <xdr:rowOff>28575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895725" y="1790700"/>
          <a:ext cx="5108571" cy="7048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600" b="1" strike="noStrike" spc="-1" baseline="0">
              <a:solidFill>
                <a:srgbClr val="000000"/>
              </a:solidFill>
              <a:latin typeface="Arial"/>
            </a:rPr>
            <a:t> </a:t>
          </a:r>
          <a:r>
            <a:rPr lang="ru-RU" sz="1800" b="1" strike="noStrike" spc="-1">
              <a:solidFill>
                <a:srgbClr val="000000"/>
              </a:solidFill>
              <a:latin typeface="+mj-lt"/>
            </a:rPr>
            <a:t>Ал.мат.     Белый    Черный    Графит      </a:t>
          </a:r>
          <a:endParaRPr lang="ru-RU" sz="1800" b="0" strike="noStrike" spc="-1">
            <a:latin typeface="+mj-lt"/>
          </a:endParaRPr>
        </a:p>
      </xdr:txBody>
    </xdr:sp>
    <xdr:clientData/>
  </xdr:twoCellAnchor>
  <xdr:twoCellAnchor editAs="oneCell">
    <xdr:from>
      <xdr:col>1</xdr:col>
      <xdr:colOff>1009650</xdr:colOff>
      <xdr:row>7</xdr:row>
      <xdr:rowOff>76200</xdr:rowOff>
    </xdr:from>
    <xdr:to>
      <xdr:col>2</xdr:col>
      <xdr:colOff>946265</xdr:colOff>
      <xdr:row>11</xdr:row>
      <xdr:rowOff>178550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2343150"/>
          <a:ext cx="1022465" cy="1378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25978</xdr:colOff>
      <xdr:row>1</xdr:row>
      <xdr:rowOff>22804</xdr:rowOff>
    </xdr:from>
    <xdr:ext cx="1757795" cy="530196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578" y="184729"/>
          <a:ext cx="1757795" cy="530196"/>
        </a:xfrm>
        <a:prstGeom prst="rect">
          <a:avLst/>
        </a:prstGeom>
      </xdr:spPr>
    </xdr:pic>
    <xdr:clientData/>
  </xdr:oneCellAnchor>
  <xdr:oneCellAnchor>
    <xdr:from>
      <xdr:col>3</xdr:col>
      <xdr:colOff>2840182</xdr:colOff>
      <xdr:row>1</xdr:row>
      <xdr:rowOff>121228</xdr:rowOff>
    </xdr:from>
    <xdr:ext cx="342900" cy="340166"/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132" y="283153"/>
          <a:ext cx="342900" cy="340166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123825</xdr:rowOff>
    </xdr:from>
    <xdr:to>
      <xdr:col>0</xdr:col>
      <xdr:colOff>0</xdr:colOff>
      <xdr:row>24</xdr:row>
      <xdr:rowOff>647700</xdr:rowOff>
    </xdr:to>
    <xdr:pic>
      <xdr:nvPicPr>
        <xdr:cNvPr id="8235" name="Picture 1" descr="2ce005">
          <a:extLst>
            <a:ext uri="{FF2B5EF4-FFF2-40B4-BE49-F238E27FC236}">
              <a16:creationId xmlns:a16="http://schemas.microsoft.com/office/drawing/2014/main" id="{00000000-0008-0000-0B00-00002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6000" contrast="3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114300</xdr:rowOff>
    </xdr:from>
    <xdr:to>
      <xdr:col>0</xdr:col>
      <xdr:colOff>0</xdr:colOff>
      <xdr:row>34</xdr:row>
      <xdr:rowOff>257175</xdr:rowOff>
    </xdr:to>
    <xdr:pic>
      <xdr:nvPicPr>
        <xdr:cNvPr id="8236" name="Picture 10">
          <a:extLst>
            <a:ext uri="{FF2B5EF4-FFF2-40B4-BE49-F238E27FC236}">
              <a16:creationId xmlns:a16="http://schemas.microsoft.com/office/drawing/2014/main" id="{00000000-0008-0000-0B00-00002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" contrast="1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180975</xdr:rowOff>
    </xdr:from>
    <xdr:to>
      <xdr:col>0</xdr:col>
      <xdr:colOff>0</xdr:colOff>
      <xdr:row>34</xdr:row>
      <xdr:rowOff>190500</xdr:rowOff>
    </xdr:to>
    <xdr:pic>
      <xdr:nvPicPr>
        <xdr:cNvPr id="8237" name="Picture 60">
          <a:extLst>
            <a:ext uri="{FF2B5EF4-FFF2-40B4-BE49-F238E27FC236}">
              <a16:creationId xmlns:a16="http://schemas.microsoft.com/office/drawing/2014/main" id="{00000000-0008-0000-0B00-00002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22000" contrast="3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104775</xdr:rowOff>
    </xdr:from>
    <xdr:to>
      <xdr:col>0</xdr:col>
      <xdr:colOff>0</xdr:colOff>
      <xdr:row>34</xdr:row>
      <xdr:rowOff>276225</xdr:rowOff>
    </xdr:to>
    <xdr:pic>
      <xdr:nvPicPr>
        <xdr:cNvPr id="8238" name="Picture 120">
          <a:extLst>
            <a:ext uri="{FF2B5EF4-FFF2-40B4-BE49-F238E27FC236}">
              <a16:creationId xmlns:a16="http://schemas.microsoft.com/office/drawing/2014/main" id="{00000000-0008-0000-0B00-00002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127000</xdr:colOff>
      <xdr:row>24</xdr:row>
      <xdr:rowOff>40217</xdr:rowOff>
    </xdr:from>
    <xdr:to>
      <xdr:col>206</xdr:col>
      <xdr:colOff>242364</xdr:colOff>
      <xdr:row>28</xdr:row>
      <xdr:rowOff>113243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578350"/>
          <a:ext cx="1306565" cy="87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11076</xdr:colOff>
      <xdr:row>39</xdr:row>
      <xdr:rowOff>128698</xdr:rowOff>
    </xdr:from>
    <xdr:to>
      <xdr:col>206</xdr:col>
      <xdr:colOff>1128303</xdr:colOff>
      <xdr:row>44</xdr:row>
      <xdr:rowOff>43426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6746279" y="7294599"/>
          <a:ext cx="2085057" cy="95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65</xdr:row>
      <xdr:rowOff>57150</xdr:rowOff>
    </xdr:from>
    <xdr:to>
      <xdr:col>206</xdr:col>
      <xdr:colOff>244579</xdr:colOff>
      <xdr:row>70</xdr:row>
      <xdr:rowOff>56464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3287375" y="24212550"/>
          <a:ext cx="1669184" cy="140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164</xdr:col>
      <xdr:colOff>787072</xdr:colOff>
      <xdr:row>66</xdr:row>
      <xdr:rowOff>0</xdr:rowOff>
    </xdr:from>
    <xdr:to>
      <xdr:col>164</xdr:col>
      <xdr:colOff>787072</xdr:colOff>
      <xdr:row>66</xdr:row>
      <xdr:rowOff>354</xdr:rowOff>
    </xdr:to>
    <xdr:sp macro="" textlink="">
      <xdr:nvSpPr>
        <xdr:cNvPr id="139" name="Line 280">
          <a:extLst>
            <a:ext uri="{FF2B5EF4-FFF2-40B4-BE49-F238E27FC236}">
              <a16:creationId xmlns:a16="http://schemas.microsoft.com/office/drawing/2014/main" id="{00000000-0008-0000-0B00-00008B000000}"/>
            </a:ext>
          </a:extLst>
        </xdr:cNvPr>
        <xdr:cNvSpPr>
          <a:spLocks noChangeShapeType="1"/>
        </xdr:cNvSpPr>
      </xdr:nvSpPr>
      <xdr:spPr bwMode="auto">
        <a:xfrm flipV="1">
          <a:off x="16169947" y="33966150"/>
          <a:ext cx="0" cy="354"/>
        </a:xfrm>
        <a:prstGeom prst="line">
          <a:avLst/>
        </a:prstGeom>
        <a:noFill/>
        <a:ln w="9525">
          <a:solidFill>
            <a:srgbClr val="8C21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165</xdr:col>
      <xdr:colOff>149685</xdr:colOff>
      <xdr:row>66</xdr:row>
      <xdr:rowOff>231322</xdr:rowOff>
    </xdr:from>
    <xdr:to>
      <xdr:col>166</xdr:col>
      <xdr:colOff>437756</xdr:colOff>
      <xdr:row>69</xdr:row>
      <xdr:rowOff>0</xdr:rowOff>
    </xdr:to>
    <xdr:graphicFrame macro="">
      <xdr:nvGraphicFramePr>
        <xdr:cNvPr id="140" name="Схема 139">
          <a:extLst>
            <a:ext uri="{FF2B5EF4-FFF2-40B4-BE49-F238E27FC236}">
              <a16:creationId xmlns:a16="http://schemas.microsoft.com/office/drawing/2014/main" id="{00000000-0008-0000-0B00-00008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" r:lo="rId6" r:qs="rId7" r:cs="rId8"/>
        </a:graphicData>
      </a:graphic>
    </xdr:graphicFrame>
    <xdr:clientData/>
  </xdr:twoCellAnchor>
  <xdr:twoCellAnchor>
    <xdr:from>
      <xdr:col>181</xdr:col>
      <xdr:colOff>787072</xdr:colOff>
      <xdr:row>74</xdr:row>
      <xdr:rowOff>0</xdr:rowOff>
    </xdr:from>
    <xdr:to>
      <xdr:col>181</xdr:col>
      <xdr:colOff>787072</xdr:colOff>
      <xdr:row>74</xdr:row>
      <xdr:rowOff>354</xdr:rowOff>
    </xdr:to>
    <xdr:sp macro="" textlink="">
      <xdr:nvSpPr>
        <xdr:cNvPr id="153" name="Line 280">
          <a:extLst>
            <a:ext uri="{FF2B5EF4-FFF2-40B4-BE49-F238E27FC236}">
              <a16:creationId xmlns:a16="http://schemas.microsoft.com/office/drawing/2014/main" id="{00000000-0008-0000-0B00-000099000000}"/>
            </a:ext>
          </a:extLst>
        </xdr:cNvPr>
        <xdr:cNvSpPr>
          <a:spLocks noChangeShapeType="1"/>
        </xdr:cNvSpPr>
      </xdr:nvSpPr>
      <xdr:spPr bwMode="auto">
        <a:xfrm flipV="1">
          <a:off x="12512347" y="24212550"/>
          <a:ext cx="0" cy="354"/>
        </a:xfrm>
        <a:prstGeom prst="line">
          <a:avLst/>
        </a:prstGeom>
        <a:noFill/>
        <a:ln w="9525">
          <a:solidFill>
            <a:srgbClr val="8C21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182</xdr:col>
      <xdr:colOff>149685</xdr:colOff>
      <xdr:row>74</xdr:row>
      <xdr:rowOff>231322</xdr:rowOff>
    </xdr:from>
    <xdr:to>
      <xdr:col>183</xdr:col>
      <xdr:colOff>437756</xdr:colOff>
      <xdr:row>87</xdr:row>
      <xdr:rowOff>0</xdr:rowOff>
    </xdr:to>
    <xdr:graphicFrame macro="">
      <xdr:nvGraphicFramePr>
        <xdr:cNvPr id="154" name="Схема 153">
          <a:extLst>
            <a:ext uri="{FF2B5EF4-FFF2-40B4-BE49-F238E27FC236}">
              <a16:creationId xmlns:a16="http://schemas.microsoft.com/office/drawing/2014/main" id="{00000000-0008-0000-0B00-00009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0" r:lo="rId11" r:qs="rId12" r:cs="rId13"/>
        </a:graphicData>
      </a:graphic>
    </xdr:graphicFrame>
    <xdr:clientData/>
  </xdr:twoCellAnchor>
  <xdr:twoCellAnchor editAs="oneCell">
    <xdr:from>
      <xdr:col>2</xdr:col>
      <xdr:colOff>923925</xdr:colOff>
      <xdr:row>5</xdr:row>
      <xdr:rowOff>28575</xdr:rowOff>
    </xdr:from>
    <xdr:to>
      <xdr:col>2</xdr:col>
      <xdr:colOff>1266825</xdr:colOff>
      <xdr:row>7</xdr:row>
      <xdr:rowOff>47625</xdr:rowOff>
    </xdr:to>
    <xdr:pic>
      <xdr:nvPicPr>
        <xdr:cNvPr id="4" name="Рисунок 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1533525"/>
          <a:ext cx="342900" cy="342900"/>
        </a:xfrm>
        <a:prstGeom prst="rect">
          <a:avLst/>
        </a:prstGeom>
      </xdr:spPr>
    </xdr:pic>
    <xdr:clientData/>
  </xdr:twoCellAnchor>
  <xdr:twoCellAnchor>
    <xdr:from>
      <xdr:col>181</xdr:col>
      <xdr:colOff>787072</xdr:colOff>
      <xdr:row>75</xdr:row>
      <xdr:rowOff>0</xdr:rowOff>
    </xdr:from>
    <xdr:to>
      <xdr:col>181</xdr:col>
      <xdr:colOff>787072</xdr:colOff>
      <xdr:row>75</xdr:row>
      <xdr:rowOff>354</xdr:rowOff>
    </xdr:to>
    <xdr:sp macro="" textlink="">
      <xdr:nvSpPr>
        <xdr:cNvPr id="18" name="Line 280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ShapeType="1"/>
        </xdr:cNvSpPr>
      </xdr:nvSpPr>
      <xdr:spPr bwMode="auto">
        <a:xfrm flipV="1">
          <a:off x="13017172" y="25317450"/>
          <a:ext cx="0" cy="354"/>
        </a:xfrm>
        <a:prstGeom prst="line">
          <a:avLst/>
        </a:prstGeom>
        <a:noFill/>
        <a:ln w="9525">
          <a:solidFill>
            <a:srgbClr val="8C21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200</xdr:col>
      <xdr:colOff>485852</xdr:colOff>
      <xdr:row>8</xdr:row>
      <xdr:rowOff>163285</xdr:rowOff>
    </xdr:from>
    <xdr:to>
      <xdr:col>202</xdr:col>
      <xdr:colOff>17027</xdr:colOff>
      <xdr:row>9</xdr:row>
      <xdr:rowOff>196890</xdr:rowOff>
    </xdr:to>
    <xdr:sp macro="" textlink="">
      <xdr:nvSpPr>
        <xdr:cNvPr id="19" name="Полилиния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13820852" y="2658835"/>
          <a:ext cx="1683825" cy="32888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>
              <a:latin typeface="+mj-lt"/>
              <a:cs typeface="Arial" pitchFamily="34" charset="0"/>
            </a:rPr>
            <a:t>Черный</a:t>
          </a:r>
          <a:r>
            <a:rPr lang="ru-RU" sz="1800" b="1" kern="1200" baseline="0">
              <a:latin typeface="+mj-lt"/>
              <a:cs typeface="Arial" pitchFamily="34" charset="0"/>
            </a:rPr>
            <a:t> глянец </a:t>
          </a:r>
          <a:r>
            <a:rPr lang="en-US" sz="1800" b="1" kern="1200" baseline="0">
              <a:latin typeface="+mj-lt"/>
              <a:cs typeface="Arial" pitchFamily="34" charset="0"/>
            </a:rPr>
            <a:t>HPL</a:t>
          </a:r>
          <a:endParaRPr lang="en-US" sz="1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199</xdr:col>
      <xdr:colOff>590550</xdr:colOff>
      <xdr:row>1</xdr:row>
      <xdr:rowOff>190500</xdr:rowOff>
    </xdr:from>
    <xdr:to>
      <xdr:col>203</xdr:col>
      <xdr:colOff>52406</xdr:colOff>
      <xdr:row>2</xdr:row>
      <xdr:rowOff>166007</xdr:rowOff>
    </xdr:to>
    <xdr:sp macro="" textlink="">
      <xdr:nvSpPr>
        <xdr:cNvPr id="20" name="Полилиния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12849225" y="352425"/>
          <a:ext cx="3767156" cy="356507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400" b="1" kern="1200">
              <a:latin typeface="+mj-lt"/>
              <a:cs typeface="Arial" pitchFamily="34" charset="0"/>
            </a:rPr>
            <a:t>HPL</a:t>
          </a:r>
          <a:r>
            <a:rPr lang="ru-RU" sz="2400" b="1" kern="1200">
              <a:latin typeface="+mj-lt"/>
              <a:cs typeface="Arial" pitchFamily="34" charset="0"/>
            </a:rPr>
            <a:t> пластик</a:t>
          </a:r>
        </a:p>
      </xdr:txBody>
    </xdr:sp>
    <xdr:clientData/>
  </xdr:twoCellAnchor>
  <xdr:twoCellAnchor>
    <xdr:from>
      <xdr:col>199</xdr:col>
      <xdr:colOff>400050</xdr:colOff>
      <xdr:row>45</xdr:row>
      <xdr:rowOff>57150</xdr:rowOff>
    </xdr:from>
    <xdr:to>
      <xdr:col>203</xdr:col>
      <xdr:colOff>1371600</xdr:colOff>
      <xdr:row>47</xdr:row>
      <xdr:rowOff>0</xdr:rowOff>
    </xdr:to>
    <xdr:sp macro="" textlink="">
      <xdr:nvSpPr>
        <xdr:cNvPr id="31" name="Полилиния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/>
      </xdr:nvSpPr>
      <xdr:spPr>
        <a:xfrm>
          <a:off x="12658725" y="21088350"/>
          <a:ext cx="5276850" cy="5238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000" b="0" i="1" kern="1200">
              <a:latin typeface="+mj-lt"/>
              <a:cs typeface="Arial" pitchFamily="34" charset="0"/>
            </a:rPr>
            <a:t>Длину экрана рекомендуется выбирать  на 200 мм меньше длины столешницы.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18</xdr:row>
      <xdr:rowOff>428625</xdr:rowOff>
    </xdr:from>
    <xdr:to>
      <xdr:col>4</xdr:col>
      <xdr:colOff>1031346</xdr:colOff>
      <xdr:row>18</xdr:row>
      <xdr:rowOff>2457197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2250" y="4222750"/>
          <a:ext cx="4238096" cy="2028572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18</xdr:row>
      <xdr:rowOff>198049</xdr:rowOff>
    </xdr:from>
    <xdr:to>
      <xdr:col>8</xdr:col>
      <xdr:colOff>1000125</xdr:colOff>
      <xdr:row>18</xdr:row>
      <xdr:rowOff>2257161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19625" y="3928674"/>
          <a:ext cx="4127500" cy="2059112"/>
        </a:xfrm>
        <a:prstGeom prst="rect">
          <a:avLst/>
        </a:prstGeom>
      </xdr:spPr>
    </xdr:pic>
    <xdr:clientData/>
  </xdr:twoCellAnchor>
  <xdr:twoCellAnchor editAs="oneCell">
    <xdr:from>
      <xdr:col>9</xdr:col>
      <xdr:colOff>428625</xdr:colOff>
      <xdr:row>18</xdr:row>
      <xdr:rowOff>79375</xdr:rowOff>
    </xdr:from>
    <xdr:to>
      <xdr:col>12</xdr:col>
      <xdr:colOff>539750</xdr:colOff>
      <xdr:row>18</xdr:row>
      <xdr:rowOff>2553529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255125" y="3873500"/>
          <a:ext cx="3349625" cy="247415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18</xdr:row>
      <xdr:rowOff>317500</xdr:rowOff>
    </xdr:from>
    <xdr:to>
      <xdr:col>16</xdr:col>
      <xdr:colOff>1047221</xdr:colOff>
      <xdr:row>18</xdr:row>
      <xdr:rowOff>2403214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192125" y="4111625"/>
          <a:ext cx="4238096" cy="20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27</xdr:row>
      <xdr:rowOff>508000</xdr:rowOff>
    </xdr:from>
    <xdr:to>
      <xdr:col>4</xdr:col>
      <xdr:colOff>1047221</xdr:colOff>
      <xdr:row>30</xdr:row>
      <xdr:rowOff>123488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8125" y="8747125"/>
          <a:ext cx="4238096" cy="2695238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27</xdr:row>
      <xdr:rowOff>206375</xdr:rowOff>
    </xdr:from>
    <xdr:to>
      <xdr:col>8</xdr:col>
      <xdr:colOff>1031346</xdr:colOff>
      <xdr:row>27</xdr:row>
      <xdr:rowOff>2330185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40250" y="8445500"/>
          <a:ext cx="4238096" cy="212381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27</xdr:row>
      <xdr:rowOff>79375</xdr:rowOff>
    </xdr:from>
    <xdr:to>
      <xdr:col>12</xdr:col>
      <xdr:colOff>1015476</xdr:colOff>
      <xdr:row>28</xdr:row>
      <xdr:rowOff>190161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890000" y="8318500"/>
          <a:ext cx="4190476" cy="27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79375</xdr:colOff>
      <xdr:row>27</xdr:row>
      <xdr:rowOff>206376</xdr:rowOff>
    </xdr:from>
    <xdr:to>
      <xdr:col>16</xdr:col>
      <xdr:colOff>904875</xdr:colOff>
      <xdr:row>27</xdr:row>
      <xdr:rowOff>2197280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223875" y="9286876"/>
          <a:ext cx="4064000" cy="1990904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43</xdr:row>
      <xdr:rowOff>158750</xdr:rowOff>
    </xdr:from>
    <xdr:to>
      <xdr:col>4</xdr:col>
      <xdr:colOff>885643</xdr:colOff>
      <xdr:row>43</xdr:row>
      <xdr:rowOff>2641280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54000" y="14208125"/>
          <a:ext cx="4060643" cy="2482530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43</xdr:row>
      <xdr:rowOff>86705</xdr:rowOff>
    </xdr:from>
    <xdr:to>
      <xdr:col>8</xdr:col>
      <xdr:colOff>984250</xdr:colOff>
      <xdr:row>43</xdr:row>
      <xdr:rowOff>2552381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683125" y="14136080"/>
          <a:ext cx="4048125" cy="2465676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43</xdr:row>
      <xdr:rowOff>201332</xdr:rowOff>
    </xdr:from>
    <xdr:to>
      <xdr:col>12</xdr:col>
      <xdr:colOff>920750</xdr:colOff>
      <xdr:row>45</xdr:row>
      <xdr:rowOff>15523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953500" y="14250707"/>
          <a:ext cx="4032250" cy="2703441"/>
        </a:xfrm>
        <a:prstGeom prst="rect">
          <a:avLst/>
        </a:prstGeom>
      </xdr:spPr>
    </xdr:pic>
    <xdr:clientData/>
  </xdr:twoCellAnchor>
  <xdr:twoCellAnchor editAs="oneCell">
    <xdr:from>
      <xdr:col>13</xdr:col>
      <xdr:colOff>158750</xdr:colOff>
      <xdr:row>43</xdr:row>
      <xdr:rowOff>523875</xdr:rowOff>
    </xdr:from>
    <xdr:to>
      <xdr:col>16</xdr:col>
      <xdr:colOff>721585</xdr:colOff>
      <xdr:row>43</xdr:row>
      <xdr:rowOff>2254250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303250" y="14573250"/>
          <a:ext cx="3801335" cy="173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56</xdr:row>
      <xdr:rowOff>0</xdr:rowOff>
    </xdr:from>
    <xdr:to>
      <xdr:col>4</xdr:col>
      <xdr:colOff>370722</xdr:colOff>
      <xdr:row>57</xdr:row>
      <xdr:rowOff>2193530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19125" y="19907250"/>
          <a:ext cx="3180597" cy="2399905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301624</xdr:colOff>
      <xdr:row>55</xdr:row>
      <xdr:rowOff>198949</xdr:rowOff>
    </xdr:from>
    <xdr:to>
      <xdr:col>8</xdr:col>
      <xdr:colOff>702037</xdr:colOff>
      <xdr:row>57</xdr:row>
      <xdr:rowOff>1746250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810124" y="19899824"/>
          <a:ext cx="3638913" cy="1960051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56</xdr:row>
      <xdr:rowOff>34350</xdr:rowOff>
    </xdr:from>
    <xdr:to>
      <xdr:col>12</xdr:col>
      <xdr:colOff>635000</xdr:colOff>
      <xdr:row>57</xdr:row>
      <xdr:rowOff>1603088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445625" y="19941600"/>
          <a:ext cx="3254375" cy="1775113"/>
        </a:xfrm>
        <a:prstGeom prst="rect">
          <a:avLst/>
        </a:prstGeom>
      </xdr:spPr>
    </xdr:pic>
    <xdr:clientData/>
  </xdr:twoCellAnchor>
  <xdr:oneCellAnchor>
    <xdr:from>
      <xdr:col>13</xdr:col>
      <xdr:colOff>258538</xdr:colOff>
      <xdr:row>55</xdr:row>
      <xdr:rowOff>47625</xdr:rowOff>
    </xdr:from>
    <xdr:ext cx="3707956" cy="2497464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403038" y="19748500"/>
          <a:ext cx="3707956" cy="2497464"/>
        </a:xfrm>
        <a:prstGeom prst="rect">
          <a:avLst/>
        </a:prstGeom>
      </xdr:spPr>
    </xdr:pic>
    <xdr:clientData/>
  </xdr:oneCellAnchor>
  <xdr:twoCellAnchor editAs="oneCell">
    <xdr:from>
      <xdr:col>26</xdr:col>
      <xdr:colOff>454024</xdr:colOff>
      <xdr:row>4</xdr:row>
      <xdr:rowOff>196850</xdr:rowOff>
    </xdr:from>
    <xdr:to>
      <xdr:col>30</xdr:col>
      <xdr:colOff>152400</xdr:colOff>
      <xdr:row>11</xdr:row>
      <xdr:rowOff>61910</xdr:rowOff>
    </xdr:to>
    <xdr:graphicFrame macro="">
      <xdr:nvGraphicFramePr>
        <xdr:cNvPr id="63" name="Схема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7" r:lo="rId18" r:qs="rId19" r:cs="rId20"/>
        </a:graphicData>
      </a:graphic>
    </xdr:graphicFrame>
    <xdr:clientData/>
  </xdr:twoCellAnchor>
  <xdr:twoCellAnchor editAs="oneCell">
    <xdr:from>
      <xdr:col>31</xdr:col>
      <xdr:colOff>541336</xdr:colOff>
      <xdr:row>9</xdr:row>
      <xdr:rowOff>61912</xdr:rowOff>
    </xdr:from>
    <xdr:to>
      <xdr:col>34</xdr:col>
      <xdr:colOff>524972</xdr:colOff>
      <xdr:row>12</xdr:row>
      <xdr:rowOff>888719</xdr:rowOff>
    </xdr:to>
    <xdr:graphicFrame macro="">
      <xdr:nvGraphicFramePr>
        <xdr:cNvPr id="64" name="Схема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2" r:lo="rId23" r:qs="rId24" r:cs="rId25"/>
        </a:graphicData>
      </a:graphic>
    </xdr:graphicFrame>
    <xdr:clientData/>
  </xdr:twoCellAnchor>
  <xdr:twoCellAnchor editAs="oneCell">
    <xdr:from>
      <xdr:col>32</xdr:col>
      <xdr:colOff>61911</xdr:colOff>
      <xdr:row>15</xdr:row>
      <xdr:rowOff>22224</xdr:rowOff>
    </xdr:from>
    <xdr:to>
      <xdr:col>35</xdr:col>
      <xdr:colOff>115887</xdr:colOff>
      <xdr:row>18</xdr:row>
      <xdr:rowOff>1276349</xdr:rowOff>
    </xdr:to>
    <xdr:graphicFrame macro="">
      <xdr:nvGraphicFramePr>
        <xdr:cNvPr id="65" name="Схема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7" r:lo="rId28" r:qs="rId29" r:cs="rId30"/>
        </a:graphicData>
      </a:graphic>
    </xdr:graphicFrame>
    <xdr:clientData/>
  </xdr:twoCellAnchor>
  <xdr:twoCellAnchor editAs="oneCell">
    <xdr:from>
      <xdr:col>1</xdr:col>
      <xdr:colOff>190500</xdr:colOff>
      <xdr:row>1</xdr:row>
      <xdr:rowOff>114300</xdr:rowOff>
    </xdr:from>
    <xdr:to>
      <xdr:col>4</xdr:col>
      <xdr:colOff>742474</xdr:colOff>
      <xdr:row>4</xdr:row>
      <xdr:rowOff>276076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810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4</xdr:row>
      <xdr:rowOff>276076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4</xdr:row>
      <xdr:rowOff>276076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114300</xdr:rowOff>
    </xdr:from>
    <xdr:to>
      <xdr:col>4</xdr:col>
      <xdr:colOff>742474</xdr:colOff>
      <xdr:row>4</xdr:row>
      <xdr:rowOff>276076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810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4</xdr:row>
      <xdr:rowOff>276076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12</xdr:row>
      <xdr:rowOff>400050</xdr:rowOff>
    </xdr:from>
    <xdr:to>
      <xdr:col>16</xdr:col>
      <xdr:colOff>876300</xdr:colOff>
      <xdr:row>12</xdr:row>
      <xdr:rowOff>1028700</xdr:rowOff>
    </xdr:to>
    <xdr:pic>
      <xdr:nvPicPr>
        <xdr:cNvPr id="83" name="Рисунок 82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5900" y="4210050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8</xdr:row>
      <xdr:rowOff>209549</xdr:rowOff>
    </xdr:from>
    <xdr:to>
      <xdr:col>2</xdr:col>
      <xdr:colOff>1003415</xdr:colOff>
      <xdr:row>12</xdr:row>
      <xdr:rowOff>264274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2686049"/>
          <a:ext cx="1022465" cy="13882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174628</xdr:colOff>
      <xdr:row>3</xdr:row>
      <xdr:rowOff>152401</xdr:rowOff>
    </xdr:from>
    <xdr:to>
      <xdr:col>14</xdr:col>
      <xdr:colOff>206379</xdr:colOff>
      <xdr:row>10</xdr:row>
      <xdr:rowOff>66673</xdr:rowOff>
    </xdr:to>
    <xdr:graphicFrame macro="">
      <xdr:nvGraphicFramePr>
        <xdr:cNvPr id="37" name="Схема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6" r:lo="rId37" r:qs="rId38" r:cs="rId39"/>
        </a:graphicData>
      </a:graphic>
    </xdr:graphicFrame>
    <xdr:clientData/>
  </xdr:twoCellAnchor>
  <xdr:twoCellAnchor editAs="oneCell">
    <xdr:from>
      <xdr:col>13</xdr:col>
      <xdr:colOff>727078</xdr:colOff>
      <xdr:row>3</xdr:row>
      <xdr:rowOff>152401</xdr:rowOff>
    </xdr:from>
    <xdr:to>
      <xdr:col>15</xdr:col>
      <xdr:colOff>758829</xdr:colOff>
      <xdr:row>10</xdr:row>
      <xdr:rowOff>66673</xdr:rowOff>
    </xdr:to>
    <xdr:graphicFrame macro="">
      <xdr:nvGraphicFramePr>
        <xdr:cNvPr id="38" name="Схема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1" r:lo="rId42" r:qs="rId43" r:cs="rId44"/>
        </a:graphicData>
      </a:graphic>
    </xdr:graphicFrame>
    <xdr:clientData/>
  </xdr:twoCellAnchor>
  <xdr:twoCellAnchor editAs="oneCell">
    <xdr:from>
      <xdr:col>15</xdr:col>
      <xdr:colOff>203203</xdr:colOff>
      <xdr:row>3</xdr:row>
      <xdr:rowOff>152401</xdr:rowOff>
    </xdr:from>
    <xdr:to>
      <xdr:col>17</xdr:col>
      <xdr:colOff>234954</xdr:colOff>
      <xdr:row>10</xdr:row>
      <xdr:rowOff>66673</xdr:rowOff>
    </xdr:to>
    <xdr:graphicFrame macro="">
      <xdr:nvGraphicFramePr>
        <xdr:cNvPr id="39" name="Схема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6" r:lo="rId47" r:qs="rId48" r:cs="rId49"/>
        </a:graphicData>
      </a:graphic>
    </xdr:graphicFrame>
    <xdr:clientData/>
  </xdr:twoCellAnchor>
  <xdr:twoCellAnchor editAs="oneCell">
    <xdr:from>
      <xdr:col>8</xdr:col>
      <xdr:colOff>647701</xdr:colOff>
      <xdr:row>3</xdr:row>
      <xdr:rowOff>34635</xdr:rowOff>
    </xdr:from>
    <xdr:to>
      <xdr:col>9</xdr:col>
      <xdr:colOff>785661</xdr:colOff>
      <xdr:row>6</xdr:row>
      <xdr:rowOff>205942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439151" y="872835"/>
          <a:ext cx="1223810" cy="1180957"/>
        </a:xfrm>
        <a:prstGeom prst="rect">
          <a:avLst/>
        </a:prstGeom>
      </xdr:spPr>
    </xdr:pic>
    <xdr:clientData/>
  </xdr:twoCellAnchor>
  <xdr:twoCellAnchor editAs="oneCell">
    <xdr:from>
      <xdr:col>9</xdr:col>
      <xdr:colOff>806593</xdr:colOff>
      <xdr:row>3</xdr:row>
      <xdr:rowOff>19051</xdr:rowOff>
    </xdr:from>
    <xdr:to>
      <xdr:col>10</xdr:col>
      <xdr:colOff>944553</xdr:colOff>
      <xdr:row>6</xdr:row>
      <xdr:rowOff>190358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9683893" y="857251"/>
          <a:ext cx="1223810" cy="1180957"/>
        </a:xfrm>
        <a:prstGeom prst="rect">
          <a:avLst/>
        </a:prstGeom>
      </xdr:spPr>
    </xdr:pic>
    <xdr:clientData/>
  </xdr:twoCellAnchor>
  <xdr:twoCellAnchor>
    <xdr:from>
      <xdr:col>8</xdr:col>
      <xdr:colOff>381002</xdr:colOff>
      <xdr:row>6</xdr:row>
      <xdr:rowOff>85724</xdr:rowOff>
    </xdr:from>
    <xdr:to>
      <xdr:col>9</xdr:col>
      <xdr:colOff>815979</xdr:colOff>
      <xdr:row>10</xdr:row>
      <xdr:rowOff>171449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8172452" y="1933574"/>
          <a:ext cx="1520827" cy="1247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Черный</a:t>
          </a:r>
          <a:endParaRPr lang="en-US" sz="18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j-lt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8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глянец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9</xdr:col>
      <xdr:colOff>638178</xdr:colOff>
      <xdr:row>6</xdr:row>
      <xdr:rowOff>76199</xdr:rowOff>
    </xdr:from>
    <xdr:to>
      <xdr:col>10</xdr:col>
      <xdr:colOff>837386</xdr:colOff>
      <xdr:row>8</xdr:row>
      <xdr:rowOff>209551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9515478" y="1924049"/>
          <a:ext cx="1285058" cy="68580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Tabaco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10</xdr:col>
      <xdr:colOff>819153</xdr:colOff>
      <xdr:row>6</xdr:row>
      <xdr:rowOff>76200</xdr:rowOff>
    </xdr:from>
    <xdr:to>
      <xdr:col>11</xdr:col>
      <xdr:colOff>977904</xdr:colOff>
      <xdr:row>8</xdr:row>
      <xdr:rowOff>219076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10782303" y="1924050"/>
          <a:ext cx="1244601" cy="6953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Klever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8</xdr:col>
      <xdr:colOff>568329</xdr:colOff>
      <xdr:row>1</xdr:row>
      <xdr:rowOff>142876</xdr:rowOff>
    </xdr:from>
    <xdr:to>
      <xdr:col>12</xdr:col>
      <xdr:colOff>187329</xdr:colOff>
      <xdr:row>9</xdr:row>
      <xdr:rowOff>133351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8359779" y="314326"/>
          <a:ext cx="3962400" cy="2524125"/>
        </a:xfrm>
        <a:prstGeom prst="rect">
          <a:avLst/>
        </a:prstGeom>
        <a:noFill/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11</xdr:col>
      <xdr:colOff>814536</xdr:colOff>
      <xdr:row>1</xdr:row>
      <xdr:rowOff>79372</xdr:rowOff>
    </xdr:from>
    <xdr:to>
      <xdr:col>12</xdr:col>
      <xdr:colOff>594869</xdr:colOff>
      <xdr:row>2</xdr:row>
      <xdr:rowOff>237564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1863536" y="250822"/>
          <a:ext cx="866183" cy="539192"/>
        </a:xfrm>
        <a:prstGeom prst="rect">
          <a:avLst/>
        </a:prstGeom>
      </xdr:spPr>
    </xdr:pic>
    <xdr:clientData/>
  </xdr:twoCellAnchor>
  <xdr:twoCellAnchor>
    <xdr:from>
      <xdr:col>9</xdr:col>
      <xdr:colOff>643910</xdr:colOff>
      <xdr:row>1</xdr:row>
      <xdr:rowOff>57150</xdr:rowOff>
    </xdr:from>
    <xdr:to>
      <xdr:col>11</xdr:col>
      <xdr:colOff>152402</xdr:colOff>
      <xdr:row>3</xdr:row>
      <xdr:rowOff>142874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9521210" y="228600"/>
          <a:ext cx="1680192" cy="752474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под заказ</a:t>
          </a:r>
          <a:endParaRPr lang="ru-RU" sz="1800" b="1" kern="1200" spc="0" baseline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988934</xdr:colOff>
      <xdr:row>3</xdr:row>
      <xdr:rowOff>230227</xdr:rowOff>
    </xdr:from>
    <xdr:to>
      <xdr:col>8</xdr:col>
      <xdr:colOff>493158</xdr:colOff>
      <xdr:row>6</xdr:row>
      <xdr:rowOff>220581</xdr:rowOff>
    </xdr:to>
    <xdr:pic>
      <xdr:nvPicPr>
        <xdr:cNvPr id="49" name="Рисунок 45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/>
      </xdr:blipFill>
      <xdr:spPr>
        <a:xfrm>
          <a:off x="4436984" y="1068427"/>
          <a:ext cx="3847624" cy="100000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539754</xdr:colOff>
      <xdr:row>5</xdr:row>
      <xdr:rowOff>342901</xdr:rowOff>
    </xdr:from>
    <xdr:to>
      <xdr:col>9</xdr:col>
      <xdr:colOff>266700</xdr:colOff>
      <xdr:row>8</xdr:row>
      <xdr:rowOff>123826</xdr:rowOff>
    </xdr:to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3959229" y="1771651"/>
          <a:ext cx="5108571" cy="7048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600" b="1" strike="noStrike" spc="-1" baseline="0">
              <a:solidFill>
                <a:srgbClr val="000000"/>
              </a:solidFill>
              <a:latin typeface="Arial"/>
            </a:rPr>
            <a:t> </a:t>
          </a:r>
          <a:r>
            <a:rPr lang="ru-RU" sz="1800" b="1" strike="noStrike" spc="-1">
              <a:solidFill>
                <a:srgbClr val="000000"/>
              </a:solidFill>
              <a:latin typeface="+mj-lt"/>
            </a:rPr>
            <a:t>Ал.мат.     Белый    Черный    Графит      </a:t>
          </a:r>
          <a:endParaRPr lang="ru-RU" sz="1800" b="0" strike="noStrike" spc="-1">
            <a:latin typeface="+mj-lt"/>
          </a:endParaRPr>
        </a:p>
      </xdr:txBody>
    </xdr:sp>
    <xdr:clientData/>
  </xdr:twoCellAnchor>
  <xdr:twoCellAnchor editAs="oneCell">
    <xdr:from>
      <xdr:col>10</xdr:col>
      <xdr:colOff>990600</xdr:colOff>
      <xdr:row>3</xdr:row>
      <xdr:rowOff>0</xdr:rowOff>
    </xdr:from>
    <xdr:to>
      <xdr:col>12</xdr:col>
      <xdr:colOff>42710</xdr:colOff>
      <xdr:row>6</xdr:row>
      <xdr:rowOff>171307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953750" y="838200"/>
          <a:ext cx="1223810" cy="1180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595601</xdr:colOff>
      <xdr:row>16</xdr:row>
      <xdr:rowOff>41965</xdr:rowOff>
    </xdr:from>
    <xdr:to>
      <xdr:col>4</xdr:col>
      <xdr:colOff>480908</xdr:colOff>
      <xdr:row>18</xdr:row>
      <xdr:rowOff>1948580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101" y="4785415"/>
          <a:ext cx="3142857" cy="2325715"/>
        </a:xfrm>
        <a:prstGeom prst="rect">
          <a:avLst/>
        </a:prstGeom>
      </xdr:spPr>
    </xdr:pic>
    <xdr:clientData/>
  </xdr:twoCellAnchor>
  <xdr:twoCellAnchor editAs="oneCell">
    <xdr:from>
      <xdr:col>7</xdr:col>
      <xdr:colOff>10892</xdr:colOff>
      <xdr:row>16</xdr:row>
      <xdr:rowOff>52953</xdr:rowOff>
    </xdr:from>
    <xdr:to>
      <xdr:col>10</xdr:col>
      <xdr:colOff>181914</xdr:colOff>
      <xdr:row>19</xdr:row>
      <xdr:rowOff>165989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16492" y="4796403"/>
          <a:ext cx="3428572" cy="2494286"/>
        </a:xfrm>
        <a:prstGeom prst="rect">
          <a:avLst/>
        </a:prstGeom>
      </xdr:spPr>
    </xdr:pic>
    <xdr:clientData/>
  </xdr:twoCellAnchor>
  <xdr:twoCellAnchor editAs="oneCell">
    <xdr:from>
      <xdr:col>12</xdr:col>
      <xdr:colOff>538709</xdr:colOff>
      <xdr:row>16</xdr:row>
      <xdr:rowOff>66213</xdr:rowOff>
    </xdr:from>
    <xdr:to>
      <xdr:col>16</xdr:col>
      <xdr:colOff>52452</xdr:colOff>
      <xdr:row>21</xdr:row>
      <xdr:rowOff>1091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73559" y="4809663"/>
          <a:ext cx="3857143" cy="28114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95252</xdr:colOff>
      <xdr:row>31</xdr:row>
      <xdr:rowOff>63499</xdr:rowOff>
    </xdr:from>
    <xdr:to>
      <xdr:col>4</xdr:col>
      <xdr:colOff>994845</xdr:colOff>
      <xdr:row>34</xdr:row>
      <xdr:rowOff>9216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5752" y="10312399"/>
          <a:ext cx="4157143" cy="2974667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101602</xdr:colOff>
      <xdr:row>31</xdr:row>
      <xdr:rowOff>47625</xdr:rowOff>
    </xdr:from>
    <xdr:to>
      <xdr:col>8</xdr:col>
      <xdr:colOff>1001195</xdr:colOff>
      <xdr:row>34</xdr:row>
      <xdr:rowOff>2579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635502" y="10296525"/>
          <a:ext cx="4157143" cy="2983904"/>
        </a:xfrm>
        <a:prstGeom prst="rect">
          <a:avLst/>
        </a:prstGeom>
      </xdr:spPr>
    </xdr:pic>
    <xdr:clientData/>
  </xdr:twoCellAnchor>
  <xdr:twoCellAnchor editAs="oneCell">
    <xdr:from>
      <xdr:col>9</xdr:col>
      <xdr:colOff>88901</xdr:colOff>
      <xdr:row>31</xdr:row>
      <xdr:rowOff>60324</xdr:rowOff>
    </xdr:from>
    <xdr:to>
      <xdr:col>12</xdr:col>
      <xdr:colOff>988494</xdr:colOff>
      <xdr:row>33</xdr:row>
      <xdr:rowOff>1740567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966201" y="10309224"/>
          <a:ext cx="4157143" cy="2023143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</xdr:colOff>
      <xdr:row>31</xdr:row>
      <xdr:rowOff>63093</xdr:rowOff>
    </xdr:from>
    <xdr:to>
      <xdr:col>16</xdr:col>
      <xdr:colOff>985318</xdr:colOff>
      <xdr:row>33</xdr:row>
      <xdr:rowOff>1789526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306425" y="10311993"/>
          <a:ext cx="4157143" cy="206933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635001</xdr:colOff>
      <xdr:row>44</xdr:row>
      <xdr:rowOff>47625</xdr:rowOff>
    </xdr:from>
    <xdr:to>
      <xdr:col>5</xdr:col>
      <xdr:colOff>519207</xdr:colOff>
      <xdr:row>46</xdr:row>
      <xdr:rowOff>2651125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25501" y="15621000"/>
          <a:ext cx="4202206" cy="3016250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971550</xdr:colOff>
      <xdr:row>44</xdr:row>
      <xdr:rowOff>67656</xdr:rowOff>
    </xdr:from>
    <xdr:to>
      <xdr:col>11</xdr:col>
      <xdr:colOff>34334</xdr:colOff>
      <xdr:row>46</xdr:row>
      <xdr:rowOff>1900937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591300" y="16355406"/>
          <a:ext cx="4492034" cy="2252381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44</xdr:row>
      <xdr:rowOff>47626</xdr:rowOff>
    </xdr:from>
    <xdr:to>
      <xdr:col>16</xdr:col>
      <xdr:colOff>580435</xdr:colOff>
      <xdr:row>46</xdr:row>
      <xdr:rowOff>1975192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630150" y="16335376"/>
          <a:ext cx="4428535" cy="2346666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111126</xdr:colOff>
      <xdr:row>57</xdr:row>
      <xdr:rowOff>64292</xdr:rowOff>
    </xdr:from>
    <xdr:to>
      <xdr:col>5</xdr:col>
      <xdr:colOff>966484</xdr:colOff>
      <xdr:row>59</xdr:row>
      <xdr:rowOff>2540000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01626" y="21590792"/>
          <a:ext cx="5173358" cy="2888458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698500</xdr:colOff>
      <xdr:row>57</xdr:row>
      <xdr:rowOff>63500</xdr:rowOff>
    </xdr:from>
    <xdr:to>
      <xdr:col>11</xdr:col>
      <xdr:colOff>682887</xdr:colOff>
      <xdr:row>60</xdr:row>
      <xdr:rowOff>15875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286500" y="21209000"/>
          <a:ext cx="5381887" cy="298450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58</xdr:row>
      <xdr:rowOff>47625</xdr:rowOff>
    </xdr:from>
    <xdr:to>
      <xdr:col>16</xdr:col>
      <xdr:colOff>1037295</xdr:colOff>
      <xdr:row>59</xdr:row>
      <xdr:rowOff>2032000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07875" y="21399500"/>
          <a:ext cx="5212420" cy="2190750"/>
        </a:xfrm>
        <a:prstGeom prst="rect">
          <a:avLst/>
        </a:prstGeom>
      </xdr:spPr>
    </xdr:pic>
    <xdr:clientData/>
  </xdr:twoCellAnchor>
  <xdr:twoCellAnchor editAs="oneCell">
    <xdr:from>
      <xdr:col>25</xdr:col>
      <xdr:colOff>177799</xdr:colOff>
      <xdr:row>16</xdr:row>
      <xdr:rowOff>25401</xdr:rowOff>
    </xdr:from>
    <xdr:to>
      <xdr:col>28</xdr:col>
      <xdr:colOff>552450</xdr:colOff>
      <xdr:row>18</xdr:row>
      <xdr:rowOff>1733548</xdr:rowOff>
    </xdr:to>
    <xdr:graphicFrame macro="">
      <xdr:nvGraphicFramePr>
        <xdr:cNvPr id="22" name="Схема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4" r:lo="rId15" r:qs="rId16" r:cs="rId17"/>
        </a:graphicData>
      </a:graphic>
    </xdr:graphicFrame>
    <xdr:clientData/>
  </xdr:twoCellAnchor>
  <xdr:twoCellAnchor editAs="oneCell">
    <xdr:from>
      <xdr:col>27</xdr:col>
      <xdr:colOff>469899</xdr:colOff>
      <xdr:row>12</xdr:row>
      <xdr:rowOff>180975</xdr:rowOff>
    </xdr:from>
    <xdr:to>
      <xdr:col>30</xdr:col>
      <xdr:colOff>510685</xdr:colOff>
      <xdr:row>18</xdr:row>
      <xdr:rowOff>445807</xdr:rowOff>
    </xdr:to>
    <xdr:graphicFrame macro="">
      <xdr:nvGraphicFramePr>
        <xdr:cNvPr id="23" name="Схема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9" r:lo="rId20" r:qs="rId21" r:cs="rId22"/>
        </a:graphicData>
      </a:graphic>
    </xdr:graphicFrame>
    <xdr:clientData/>
  </xdr:twoCellAnchor>
  <xdr:twoCellAnchor editAs="oneCell">
    <xdr:from>
      <xdr:col>29</xdr:col>
      <xdr:colOff>504824</xdr:colOff>
      <xdr:row>5</xdr:row>
      <xdr:rowOff>269874</xdr:rowOff>
    </xdr:from>
    <xdr:to>
      <xdr:col>33</xdr:col>
      <xdr:colOff>15875</xdr:colOff>
      <xdr:row>11</xdr:row>
      <xdr:rowOff>38099</xdr:rowOff>
    </xdr:to>
    <xdr:graphicFrame macro="">
      <xdr:nvGraphicFramePr>
        <xdr:cNvPr id="24" name="Схема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4" r:lo="rId25" r:qs="rId26" r:cs="rId27"/>
        </a:graphicData>
      </a:graphic>
    </xdr:graphicFrame>
    <xdr:clientData/>
  </xdr:twoCellAnchor>
  <xdr:twoCellAnchor editAs="oneCell">
    <xdr:from>
      <xdr:col>1</xdr:col>
      <xdr:colOff>1054101</xdr:colOff>
      <xdr:row>7</xdr:row>
      <xdr:rowOff>24523</xdr:rowOff>
    </xdr:from>
    <xdr:to>
      <xdr:col>3</xdr:col>
      <xdr:colOff>126134</xdr:colOff>
      <xdr:row>11</xdr:row>
      <xdr:rowOff>217423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601" y="2177173"/>
          <a:ext cx="1243733" cy="1526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114300</xdr:rowOff>
    </xdr:from>
    <xdr:to>
      <xdr:col>4</xdr:col>
      <xdr:colOff>742474</xdr:colOff>
      <xdr:row>5</xdr:row>
      <xdr:rowOff>9376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810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5</xdr:row>
      <xdr:rowOff>9376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5</xdr:row>
      <xdr:rowOff>9376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114300</xdr:rowOff>
    </xdr:from>
    <xdr:to>
      <xdr:col>4</xdr:col>
      <xdr:colOff>742474</xdr:colOff>
      <xdr:row>5</xdr:row>
      <xdr:rowOff>9376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810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5</xdr:row>
      <xdr:rowOff>9376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16</xdr:col>
      <xdr:colOff>361950</xdr:colOff>
      <xdr:row>10</xdr:row>
      <xdr:rowOff>76200</xdr:rowOff>
    </xdr:from>
    <xdr:to>
      <xdr:col>16</xdr:col>
      <xdr:colOff>990600</xdr:colOff>
      <xdr:row>12</xdr:row>
      <xdr:rowOff>0</xdr:rowOff>
    </xdr:to>
    <xdr:pic>
      <xdr:nvPicPr>
        <xdr:cNvPr id="100" name="Рисунок 9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97325" y="3019425"/>
          <a:ext cx="628650" cy="609600"/>
        </a:xfrm>
        <a:prstGeom prst="rect">
          <a:avLst/>
        </a:prstGeom>
      </xdr:spPr>
    </xdr:pic>
    <xdr:clientData/>
  </xdr:twoCellAnchor>
  <xdr:twoCellAnchor editAs="oneCell">
    <xdr:from>
      <xdr:col>16</xdr:col>
      <xdr:colOff>361950</xdr:colOff>
      <xdr:row>16</xdr:row>
      <xdr:rowOff>171450</xdr:rowOff>
    </xdr:from>
    <xdr:to>
      <xdr:col>16</xdr:col>
      <xdr:colOff>938213</xdr:colOff>
      <xdr:row>18</xdr:row>
      <xdr:rowOff>314325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00" y="4914900"/>
          <a:ext cx="576263" cy="561975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149224</xdr:colOff>
      <xdr:row>3</xdr:row>
      <xdr:rowOff>209551</xdr:rowOff>
    </xdr:from>
    <xdr:to>
      <xdr:col>14</xdr:col>
      <xdr:colOff>180975</xdr:colOff>
      <xdr:row>10</xdr:row>
      <xdr:rowOff>47623</xdr:rowOff>
    </xdr:to>
    <xdr:graphicFrame macro="">
      <xdr:nvGraphicFramePr>
        <xdr:cNvPr id="30" name="Схема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4" r:lo="rId35" r:qs="rId36" r:cs="rId37"/>
        </a:graphicData>
      </a:graphic>
    </xdr:graphicFrame>
    <xdr:clientData/>
  </xdr:twoCellAnchor>
  <xdr:twoCellAnchor editAs="oneCell">
    <xdr:from>
      <xdr:col>13</xdr:col>
      <xdr:colOff>701674</xdr:colOff>
      <xdr:row>3</xdr:row>
      <xdr:rowOff>209551</xdr:rowOff>
    </xdr:from>
    <xdr:to>
      <xdr:col>15</xdr:col>
      <xdr:colOff>733425</xdr:colOff>
      <xdr:row>10</xdr:row>
      <xdr:rowOff>47623</xdr:rowOff>
    </xdr:to>
    <xdr:graphicFrame macro="">
      <xdr:nvGraphicFramePr>
        <xdr:cNvPr id="31" name="Схема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9" r:lo="rId40" r:qs="rId41" r:cs="rId42"/>
        </a:graphicData>
      </a:graphic>
    </xdr:graphicFrame>
    <xdr:clientData/>
  </xdr:twoCellAnchor>
  <xdr:twoCellAnchor editAs="oneCell">
    <xdr:from>
      <xdr:col>15</xdr:col>
      <xdr:colOff>177799</xdr:colOff>
      <xdr:row>3</xdr:row>
      <xdr:rowOff>209551</xdr:rowOff>
    </xdr:from>
    <xdr:to>
      <xdr:col>17</xdr:col>
      <xdr:colOff>209550</xdr:colOff>
      <xdr:row>10</xdr:row>
      <xdr:rowOff>47623</xdr:rowOff>
    </xdr:to>
    <xdr:graphicFrame macro="">
      <xdr:nvGraphicFramePr>
        <xdr:cNvPr id="32" name="Схема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4" r:lo="rId45" r:qs="rId46" r:cs="rId47"/>
        </a:graphicData>
      </a:graphic>
    </xdr:graphicFrame>
    <xdr:clientData/>
  </xdr:twoCellAnchor>
  <xdr:twoCellAnchor editAs="oneCell">
    <xdr:from>
      <xdr:col>8</xdr:col>
      <xdr:colOff>622297</xdr:colOff>
      <xdr:row>3</xdr:row>
      <xdr:rowOff>91785</xdr:rowOff>
    </xdr:from>
    <xdr:to>
      <xdr:col>9</xdr:col>
      <xdr:colOff>760257</xdr:colOff>
      <xdr:row>6</xdr:row>
      <xdr:rowOff>263092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413747" y="929985"/>
          <a:ext cx="1223810" cy="1180957"/>
        </a:xfrm>
        <a:prstGeom prst="rect">
          <a:avLst/>
        </a:prstGeom>
      </xdr:spPr>
    </xdr:pic>
    <xdr:clientData/>
  </xdr:twoCellAnchor>
  <xdr:twoCellAnchor editAs="oneCell">
    <xdr:from>
      <xdr:col>9</xdr:col>
      <xdr:colOff>781189</xdr:colOff>
      <xdr:row>3</xdr:row>
      <xdr:rowOff>76201</xdr:rowOff>
    </xdr:from>
    <xdr:to>
      <xdr:col>10</xdr:col>
      <xdr:colOff>919149</xdr:colOff>
      <xdr:row>6</xdr:row>
      <xdr:rowOff>247508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658489" y="914401"/>
          <a:ext cx="1223810" cy="1180957"/>
        </a:xfrm>
        <a:prstGeom prst="rect">
          <a:avLst/>
        </a:prstGeom>
      </xdr:spPr>
    </xdr:pic>
    <xdr:clientData/>
  </xdr:twoCellAnchor>
  <xdr:twoCellAnchor>
    <xdr:from>
      <xdr:col>8</xdr:col>
      <xdr:colOff>355598</xdr:colOff>
      <xdr:row>6</xdr:row>
      <xdr:rowOff>142874</xdr:rowOff>
    </xdr:from>
    <xdr:to>
      <xdr:col>9</xdr:col>
      <xdr:colOff>790575</xdr:colOff>
      <xdr:row>10</xdr:row>
      <xdr:rowOff>228599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8147048" y="1990724"/>
          <a:ext cx="1520827" cy="1247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Черный</a:t>
          </a:r>
          <a:endParaRPr lang="en-US" sz="18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j-lt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8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глянец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9</xdr:col>
      <xdr:colOff>612774</xdr:colOff>
      <xdr:row>6</xdr:row>
      <xdr:rowOff>133349</xdr:rowOff>
    </xdr:from>
    <xdr:to>
      <xdr:col>10</xdr:col>
      <xdr:colOff>811982</xdr:colOff>
      <xdr:row>8</xdr:row>
      <xdr:rowOff>266701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9490074" y="1981199"/>
          <a:ext cx="1285058" cy="68580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Tabaco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10</xdr:col>
      <xdr:colOff>793749</xdr:colOff>
      <xdr:row>6</xdr:row>
      <xdr:rowOff>133350</xdr:rowOff>
    </xdr:from>
    <xdr:to>
      <xdr:col>11</xdr:col>
      <xdr:colOff>952500</xdr:colOff>
      <xdr:row>8</xdr:row>
      <xdr:rowOff>276226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0756899" y="1981200"/>
          <a:ext cx="1244601" cy="6953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Klever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8</xdr:col>
      <xdr:colOff>542925</xdr:colOff>
      <xdr:row>1</xdr:row>
      <xdr:rowOff>123826</xdr:rowOff>
    </xdr:from>
    <xdr:to>
      <xdr:col>12</xdr:col>
      <xdr:colOff>161925</xdr:colOff>
      <xdr:row>9</xdr:row>
      <xdr:rowOff>190501</xdr:rowOff>
    </xdr:to>
    <xdr:sp macro="" textlink="">
      <xdr:nvSpPr>
        <xdr:cNvPr id="38" name="Прямоугольник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8334375" y="295276"/>
          <a:ext cx="3962400" cy="2600325"/>
        </a:xfrm>
        <a:prstGeom prst="rect">
          <a:avLst/>
        </a:prstGeom>
        <a:noFill/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11</xdr:col>
      <xdr:colOff>789132</xdr:colOff>
      <xdr:row>1</xdr:row>
      <xdr:rowOff>79372</xdr:rowOff>
    </xdr:from>
    <xdr:to>
      <xdr:col>12</xdr:col>
      <xdr:colOff>569465</xdr:colOff>
      <xdr:row>2</xdr:row>
      <xdr:rowOff>313764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1838132" y="250822"/>
          <a:ext cx="866183" cy="539192"/>
        </a:xfrm>
        <a:prstGeom prst="rect">
          <a:avLst/>
        </a:prstGeom>
      </xdr:spPr>
    </xdr:pic>
    <xdr:clientData/>
  </xdr:twoCellAnchor>
  <xdr:twoCellAnchor>
    <xdr:from>
      <xdr:col>9</xdr:col>
      <xdr:colOff>618506</xdr:colOff>
      <xdr:row>1</xdr:row>
      <xdr:rowOff>38100</xdr:rowOff>
    </xdr:from>
    <xdr:to>
      <xdr:col>11</xdr:col>
      <xdr:colOff>126998</xdr:colOff>
      <xdr:row>3</xdr:row>
      <xdr:rowOff>200024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9495806" y="209550"/>
          <a:ext cx="1680192" cy="828674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под заказ</a:t>
          </a:r>
          <a:endParaRPr lang="ru-RU" sz="1800" b="1" kern="1200" spc="0" baseline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963530</xdr:colOff>
      <xdr:row>4</xdr:row>
      <xdr:rowOff>1627</xdr:rowOff>
    </xdr:from>
    <xdr:to>
      <xdr:col>8</xdr:col>
      <xdr:colOff>467754</xdr:colOff>
      <xdr:row>6</xdr:row>
      <xdr:rowOff>277731</xdr:rowOff>
    </xdr:to>
    <xdr:pic>
      <xdr:nvPicPr>
        <xdr:cNvPr id="41" name="Рисунок 45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/>
      </xdr:blipFill>
      <xdr:spPr>
        <a:xfrm>
          <a:off x="4411580" y="1125577"/>
          <a:ext cx="3847624" cy="100000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514350</xdr:colOff>
      <xdr:row>6</xdr:row>
      <xdr:rowOff>19051</xdr:rowOff>
    </xdr:from>
    <xdr:to>
      <xdr:col>9</xdr:col>
      <xdr:colOff>241296</xdr:colOff>
      <xdr:row>8</xdr:row>
      <xdr:rowOff>180976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3962400" y="1866901"/>
          <a:ext cx="5156196" cy="7143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600" b="1" strike="noStrike" spc="-1" baseline="0">
              <a:solidFill>
                <a:srgbClr val="000000"/>
              </a:solidFill>
              <a:latin typeface="Arial"/>
            </a:rPr>
            <a:t> </a:t>
          </a:r>
          <a:r>
            <a:rPr lang="ru-RU" sz="1800" b="1" strike="noStrike" spc="-1">
              <a:solidFill>
                <a:srgbClr val="000000"/>
              </a:solidFill>
              <a:latin typeface="+mj-lt"/>
            </a:rPr>
            <a:t>Ал.мат.     Белый    Черный    Графит      </a:t>
          </a:r>
          <a:endParaRPr lang="ru-RU" sz="1800" b="0" strike="noStrike" spc="-1">
            <a:latin typeface="+mj-lt"/>
          </a:endParaRPr>
        </a:p>
      </xdr:txBody>
    </xdr:sp>
    <xdr:clientData/>
  </xdr:twoCellAnchor>
  <xdr:twoCellAnchor editAs="oneCell">
    <xdr:from>
      <xdr:col>10</xdr:col>
      <xdr:colOff>965196</xdr:colOff>
      <xdr:row>3</xdr:row>
      <xdr:rowOff>57150</xdr:rowOff>
    </xdr:from>
    <xdr:to>
      <xdr:col>12</xdr:col>
      <xdr:colOff>17306</xdr:colOff>
      <xdr:row>6</xdr:row>
      <xdr:rowOff>228457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0928346" y="895350"/>
          <a:ext cx="1223810" cy="11809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16</xdr:row>
      <xdr:rowOff>44452</xdr:rowOff>
    </xdr:from>
    <xdr:to>
      <xdr:col>5</xdr:col>
      <xdr:colOff>110709</xdr:colOff>
      <xdr:row>19</xdr:row>
      <xdr:rowOff>1414585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3050" y="4806952"/>
          <a:ext cx="3101559" cy="1998783"/>
        </a:xfrm>
        <a:prstGeom prst="rect">
          <a:avLst/>
        </a:prstGeom>
      </xdr:spPr>
    </xdr:pic>
    <xdr:clientData/>
  </xdr:twoCellAnchor>
  <xdr:twoCellAnchor editAs="oneCell">
    <xdr:from>
      <xdr:col>7</xdr:col>
      <xdr:colOff>241301</xdr:colOff>
      <xdr:row>16</xdr:row>
      <xdr:rowOff>37190</xdr:rowOff>
    </xdr:from>
    <xdr:to>
      <xdr:col>10</xdr:col>
      <xdr:colOff>326608</xdr:colOff>
      <xdr:row>21</xdr:row>
      <xdr:rowOff>21462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46901" y="4799690"/>
          <a:ext cx="3342857" cy="2384572"/>
        </a:xfrm>
        <a:prstGeom prst="rect">
          <a:avLst/>
        </a:prstGeom>
      </xdr:spPr>
    </xdr:pic>
    <xdr:clientData/>
  </xdr:twoCellAnchor>
  <xdr:twoCellAnchor editAs="oneCell">
    <xdr:from>
      <xdr:col>12</xdr:col>
      <xdr:colOff>809626</xdr:colOff>
      <xdr:row>16</xdr:row>
      <xdr:rowOff>107951</xdr:rowOff>
    </xdr:from>
    <xdr:to>
      <xdr:col>15</xdr:col>
      <xdr:colOff>894933</xdr:colOff>
      <xdr:row>19</xdr:row>
      <xdr:rowOff>1054158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944476" y="4870451"/>
          <a:ext cx="3342857" cy="1574857"/>
        </a:xfrm>
        <a:prstGeom prst="rect">
          <a:avLst/>
        </a:prstGeom>
      </xdr:spPr>
    </xdr:pic>
    <xdr:clientData/>
  </xdr:twoCellAnchor>
  <xdr:twoCellAnchor editAs="oneCell">
    <xdr:from>
      <xdr:col>12</xdr:col>
      <xdr:colOff>955675</xdr:colOff>
      <xdr:row>67</xdr:row>
      <xdr:rowOff>46931</xdr:rowOff>
    </xdr:from>
    <xdr:to>
      <xdr:col>15</xdr:col>
      <xdr:colOff>1040982</xdr:colOff>
      <xdr:row>71</xdr:row>
      <xdr:rowOff>22452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090525" y="23497481"/>
          <a:ext cx="3342857" cy="2280571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523877</xdr:colOff>
      <xdr:row>33</xdr:row>
      <xdr:rowOff>50243</xdr:rowOff>
    </xdr:from>
    <xdr:to>
      <xdr:col>4</xdr:col>
      <xdr:colOff>609184</xdr:colOff>
      <xdr:row>35</xdr:row>
      <xdr:rowOff>116458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7" y="10203893"/>
          <a:ext cx="3342857" cy="2161715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33</xdr:row>
      <xdr:rowOff>49295</xdr:rowOff>
    </xdr:from>
    <xdr:to>
      <xdr:col>8</xdr:col>
      <xdr:colOff>1001193</xdr:colOff>
      <xdr:row>35</xdr:row>
      <xdr:rowOff>50843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635500" y="10450595"/>
          <a:ext cx="4157143" cy="2097048"/>
        </a:xfrm>
        <a:prstGeom prst="rect">
          <a:avLst/>
        </a:prstGeom>
      </xdr:spPr>
    </xdr:pic>
    <xdr:clientData/>
  </xdr:twoCellAnchor>
  <xdr:twoCellAnchor editAs="oneCell">
    <xdr:from>
      <xdr:col>9</xdr:col>
      <xdr:colOff>688977</xdr:colOff>
      <xdr:row>33</xdr:row>
      <xdr:rowOff>38100</xdr:rowOff>
    </xdr:from>
    <xdr:to>
      <xdr:col>12</xdr:col>
      <xdr:colOff>431427</xdr:colOff>
      <xdr:row>34</xdr:row>
      <xdr:rowOff>88443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/>
        <a:srcRect t="2155"/>
        <a:stretch/>
      </xdr:blipFill>
      <xdr:spPr>
        <a:xfrm>
          <a:off x="9566277" y="10191750"/>
          <a:ext cx="3000000" cy="1898193"/>
        </a:xfrm>
        <a:prstGeom prst="rect">
          <a:avLst/>
        </a:prstGeom>
      </xdr:spPr>
    </xdr:pic>
    <xdr:clientData/>
  </xdr:twoCellAnchor>
  <xdr:twoCellAnchor editAs="oneCell">
    <xdr:from>
      <xdr:col>13</xdr:col>
      <xdr:colOff>419099</xdr:colOff>
      <xdr:row>33</xdr:row>
      <xdr:rowOff>32749</xdr:rowOff>
    </xdr:from>
    <xdr:to>
      <xdr:col>16</xdr:col>
      <xdr:colOff>774228</xdr:colOff>
      <xdr:row>33</xdr:row>
      <xdr:rowOff>1813909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639799" y="10186399"/>
          <a:ext cx="3612679" cy="178116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447677</xdr:colOff>
      <xdr:row>46</xdr:row>
      <xdr:rowOff>47512</xdr:rowOff>
    </xdr:from>
    <xdr:to>
      <xdr:col>4</xdr:col>
      <xdr:colOff>342900</xdr:colOff>
      <xdr:row>48</xdr:row>
      <xdr:rowOff>1622428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38177" y="15230362"/>
          <a:ext cx="3152773" cy="1917816"/>
        </a:xfrm>
        <a:prstGeom prst="rect">
          <a:avLst/>
        </a:prstGeom>
      </xdr:spPr>
    </xdr:pic>
    <xdr:clientData/>
  </xdr:twoCellAnchor>
  <xdr:twoCellAnchor editAs="oneCell">
    <xdr:from>
      <xdr:col>5</xdr:col>
      <xdr:colOff>459579</xdr:colOff>
      <xdr:row>46</xdr:row>
      <xdr:rowOff>46831</xdr:rowOff>
    </xdr:from>
    <xdr:to>
      <xdr:col>8</xdr:col>
      <xdr:colOff>342900</xdr:colOff>
      <xdr:row>48</xdr:row>
      <xdr:rowOff>1616373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993479" y="15229681"/>
          <a:ext cx="3140871" cy="1912442"/>
        </a:xfrm>
        <a:prstGeom prst="rect">
          <a:avLst/>
        </a:prstGeom>
      </xdr:spPr>
    </xdr:pic>
    <xdr:clientData/>
  </xdr:twoCellAnchor>
  <xdr:twoCellAnchor editAs="oneCell">
    <xdr:from>
      <xdr:col>9</xdr:col>
      <xdr:colOff>463552</xdr:colOff>
      <xdr:row>46</xdr:row>
      <xdr:rowOff>46051</xdr:rowOff>
    </xdr:from>
    <xdr:to>
      <xdr:col>12</xdr:col>
      <xdr:colOff>634573</xdr:colOff>
      <xdr:row>50</xdr:row>
      <xdr:rowOff>22903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340852" y="15228901"/>
          <a:ext cx="3428571" cy="2300952"/>
        </a:xfrm>
        <a:prstGeom prst="rect">
          <a:avLst/>
        </a:prstGeom>
      </xdr:spPr>
    </xdr:pic>
    <xdr:clientData/>
  </xdr:twoCellAnchor>
  <xdr:twoCellAnchor editAs="oneCell">
    <xdr:from>
      <xdr:col>13</xdr:col>
      <xdr:colOff>447677</xdr:colOff>
      <xdr:row>46</xdr:row>
      <xdr:rowOff>33337</xdr:rowOff>
    </xdr:from>
    <xdr:to>
      <xdr:col>16</xdr:col>
      <xdr:colOff>618698</xdr:colOff>
      <xdr:row>48</xdr:row>
      <xdr:rowOff>1259961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668377" y="15216187"/>
          <a:ext cx="3428571" cy="1569524"/>
        </a:xfrm>
        <a:prstGeom prst="rect">
          <a:avLst/>
        </a:prstGeom>
      </xdr:spPr>
    </xdr:pic>
    <xdr:clientData/>
  </xdr:twoCellAnchor>
  <xdr:oneCellAnchor>
    <xdr:from>
      <xdr:col>7</xdr:col>
      <xdr:colOff>12696</xdr:colOff>
      <xdr:row>67</xdr:row>
      <xdr:rowOff>103983</xdr:rowOff>
    </xdr:from>
    <xdr:ext cx="4225154" cy="2363486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718296" y="23554533"/>
          <a:ext cx="4225154" cy="2363486"/>
        </a:xfrm>
        <a:prstGeom prst="rect">
          <a:avLst/>
        </a:prstGeom>
      </xdr:spPr>
    </xdr:pic>
    <xdr:clientData/>
  </xdr:oneCellAnchor>
  <xdr:oneCellAnchor>
    <xdr:from>
      <xdr:col>1</xdr:col>
      <xdr:colOff>1009651</xdr:colOff>
      <xdr:row>60</xdr:row>
      <xdr:rowOff>36521</xdr:rowOff>
    </xdr:from>
    <xdr:ext cx="2838449" cy="214460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200151" y="20096171"/>
          <a:ext cx="2838449" cy="2144605"/>
        </a:xfrm>
        <a:prstGeom prst="rect">
          <a:avLst/>
        </a:prstGeom>
      </xdr:spPr>
    </xdr:pic>
    <xdr:clientData/>
  </xdr:oneCellAnchor>
  <xdr:oneCellAnchor>
    <xdr:from>
      <xdr:col>7</xdr:col>
      <xdr:colOff>384177</xdr:colOff>
      <xdr:row>60</xdr:row>
      <xdr:rowOff>41411</xdr:rowOff>
    </xdr:from>
    <xdr:ext cx="3428571" cy="1843810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089777" y="20101061"/>
          <a:ext cx="3428571" cy="1843810"/>
        </a:xfrm>
        <a:prstGeom prst="rect">
          <a:avLst/>
        </a:prstGeom>
      </xdr:spPr>
    </xdr:pic>
    <xdr:clientData/>
  </xdr:oneCellAnchor>
  <xdr:oneCellAnchor>
    <xdr:from>
      <xdr:col>12</xdr:col>
      <xdr:colOff>971552</xdr:colOff>
      <xdr:row>60</xdr:row>
      <xdr:rowOff>34342</xdr:rowOff>
    </xdr:from>
    <xdr:ext cx="3428571" cy="1881905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106402" y="20093992"/>
          <a:ext cx="3428571" cy="1881905"/>
        </a:xfrm>
        <a:prstGeom prst="rect">
          <a:avLst/>
        </a:prstGeom>
      </xdr:spPr>
    </xdr:pic>
    <xdr:clientData/>
  </xdr:oneCellAnchor>
  <xdr:twoCellAnchor editAs="oneCell">
    <xdr:from>
      <xdr:col>1</xdr:col>
      <xdr:colOff>746125</xdr:colOff>
      <xdr:row>67</xdr:row>
      <xdr:rowOff>82550</xdr:rowOff>
    </xdr:from>
    <xdr:to>
      <xdr:col>5</xdr:col>
      <xdr:colOff>259868</xdr:colOff>
      <xdr:row>71</xdr:row>
      <xdr:rowOff>143214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36625" y="23533100"/>
          <a:ext cx="3857143" cy="2365714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7</xdr:row>
      <xdr:rowOff>19928</xdr:rowOff>
    </xdr:from>
    <xdr:to>
      <xdr:col>27</xdr:col>
      <xdr:colOff>565150</xdr:colOff>
      <xdr:row>14</xdr:row>
      <xdr:rowOff>70725</xdr:rowOff>
    </xdr:to>
    <xdr:graphicFrame macro="">
      <xdr:nvGraphicFramePr>
        <xdr:cNvPr id="51" name="Схема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8" r:lo="rId19" r:qs="rId20" r:cs="rId21"/>
        </a:graphicData>
      </a:graphic>
    </xdr:graphicFrame>
    <xdr:clientData/>
  </xdr:twoCellAnchor>
  <xdr:twoCellAnchor editAs="oneCell">
    <xdr:from>
      <xdr:col>27</xdr:col>
      <xdr:colOff>387349</xdr:colOff>
      <xdr:row>7</xdr:row>
      <xdr:rowOff>61202</xdr:rowOff>
    </xdr:from>
    <xdr:to>
      <xdr:col>30</xdr:col>
      <xdr:colOff>428135</xdr:colOff>
      <xdr:row>12</xdr:row>
      <xdr:rowOff>268884</xdr:rowOff>
    </xdr:to>
    <xdr:graphicFrame macro="">
      <xdr:nvGraphicFramePr>
        <xdr:cNvPr id="52" name="Схема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3" r:lo="rId24" r:qs="rId25" r:cs="rId26"/>
        </a:graphicData>
      </a:graphic>
    </xdr:graphicFrame>
    <xdr:clientData/>
  </xdr:twoCellAnchor>
  <xdr:twoCellAnchor editAs="oneCell">
    <xdr:from>
      <xdr:col>27</xdr:col>
      <xdr:colOff>365124</xdr:colOff>
      <xdr:row>6</xdr:row>
      <xdr:rowOff>45326</xdr:rowOff>
    </xdr:from>
    <xdr:to>
      <xdr:col>30</xdr:col>
      <xdr:colOff>485775</xdr:colOff>
      <xdr:row>11</xdr:row>
      <xdr:rowOff>251701</xdr:rowOff>
    </xdr:to>
    <xdr:graphicFrame macro="">
      <xdr:nvGraphicFramePr>
        <xdr:cNvPr id="53" name="Схема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8" r:lo="rId29" r:qs="rId30" r:cs="rId31"/>
        </a:graphicData>
      </a:graphic>
    </xdr:graphicFrame>
    <xdr:clientData/>
  </xdr:twoCellAnchor>
  <xdr:twoCellAnchor editAs="oneCell">
    <xdr:from>
      <xdr:col>1</xdr:col>
      <xdr:colOff>190500</xdr:colOff>
      <xdr:row>1</xdr:row>
      <xdr:rowOff>114300</xdr:rowOff>
    </xdr:from>
    <xdr:to>
      <xdr:col>4</xdr:col>
      <xdr:colOff>742474</xdr:colOff>
      <xdr:row>5</xdr:row>
      <xdr:rowOff>9376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810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5</xdr:row>
      <xdr:rowOff>9376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5</xdr:row>
      <xdr:rowOff>9376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114300</xdr:rowOff>
    </xdr:from>
    <xdr:to>
      <xdr:col>4</xdr:col>
      <xdr:colOff>742474</xdr:colOff>
      <xdr:row>5</xdr:row>
      <xdr:rowOff>9376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810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114300</xdr:rowOff>
    </xdr:from>
    <xdr:to>
      <xdr:col>4</xdr:col>
      <xdr:colOff>704374</xdr:colOff>
      <xdr:row>5</xdr:row>
      <xdr:rowOff>9376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429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16</xdr:col>
      <xdr:colOff>361950</xdr:colOff>
      <xdr:row>10</xdr:row>
      <xdr:rowOff>76200</xdr:rowOff>
    </xdr:from>
    <xdr:to>
      <xdr:col>16</xdr:col>
      <xdr:colOff>990600</xdr:colOff>
      <xdr:row>11</xdr:row>
      <xdr:rowOff>266700</xdr:rowOff>
    </xdr:to>
    <xdr:pic>
      <xdr:nvPicPr>
        <xdr:cNvPr id="73" name="Рисунок 72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97325" y="3019425"/>
          <a:ext cx="62865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1054100</xdr:colOff>
      <xdr:row>7</xdr:row>
      <xdr:rowOff>14998</xdr:rowOff>
    </xdr:from>
    <xdr:to>
      <xdr:col>3</xdr:col>
      <xdr:colOff>126133</xdr:colOff>
      <xdr:row>11</xdr:row>
      <xdr:rowOff>245998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600" y="2167648"/>
          <a:ext cx="1243733" cy="1526400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149224</xdr:colOff>
      <xdr:row>3</xdr:row>
      <xdr:rowOff>228601</xdr:rowOff>
    </xdr:from>
    <xdr:to>
      <xdr:col>14</xdr:col>
      <xdr:colOff>180975</xdr:colOff>
      <xdr:row>10</xdr:row>
      <xdr:rowOff>142873</xdr:rowOff>
    </xdr:to>
    <xdr:graphicFrame macro="">
      <xdr:nvGraphicFramePr>
        <xdr:cNvPr id="34" name="Схема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7" r:lo="rId38" r:qs="rId39" r:cs="rId40"/>
        </a:graphicData>
      </a:graphic>
    </xdr:graphicFrame>
    <xdr:clientData/>
  </xdr:twoCellAnchor>
  <xdr:twoCellAnchor editAs="oneCell">
    <xdr:from>
      <xdr:col>13</xdr:col>
      <xdr:colOff>701674</xdr:colOff>
      <xdr:row>3</xdr:row>
      <xdr:rowOff>228601</xdr:rowOff>
    </xdr:from>
    <xdr:to>
      <xdr:col>15</xdr:col>
      <xdr:colOff>733425</xdr:colOff>
      <xdr:row>10</xdr:row>
      <xdr:rowOff>142873</xdr:rowOff>
    </xdr:to>
    <xdr:graphicFrame macro="">
      <xdr:nvGraphicFramePr>
        <xdr:cNvPr id="35" name="Схема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2" r:lo="rId43" r:qs="rId44" r:cs="rId45"/>
        </a:graphicData>
      </a:graphic>
    </xdr:graphicFrame>
    <xdr:clientData/>
  </xdr:twoCellAnchor>
  <xdr:twoCellAnchor editAs="oneCell">
    <xdr:from>
      <xdr:col>15</xdr:col>
      <xdr:colOff>177799</xdr:colOff>
      <xdr:row>3</xdr:row>
      <xdr:rowOff>228601</xdr:rowOff>
    </xdr:from>
    <xdr:to>
      <xdr:col>17</xdr:col>
      <xdr:colOff>209550</xdr:colOff>
      <xdr:row>10</xdr:row>
      <xdr:rowOff>142873</xdr:rowOff>
    </xdr:to>
    <xdr:graphicFrame macro="">
      <xdr:nvGraphicFramePr>
        <xdr:cNvPr id="36" name="Схема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7" r:lo="rId48" r:qs="rId49" r:cs="rId50"/>
        </a:graphicData>
      </a:graphic>
    </xdr:graphicFrame>
    <xdr:clientData/>
  </xdr:twoCellAnchor>
  <xdr:twoCellAnchor editAs="oneCell">
    <xdr:from>
      <xdr:col>8</xdr:col>
      <xdr:colOff>622297</xdr:colOff>
      <xdr:row>3</xdr:row>
      <xdr:rowOff>110835</xdr:rowOff>
    </xdr:from>
    <xdr:to>
      <xdr:col>9</xdr:col>
      <xdr:colOff>760257</xdr:colOff>
      <xdr:row>6</xdr:row>
      <xdr:rowOff>282142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413747" y="949035"/>
          <a:ext cx="1223810" cy="1180957"/>
        </a:xfrm>
        <a:prstGeom prst="rect">
          <a:avLst/>
        </a:prstGeom>
      </xdr:spPr>
    </xdr:pic>
    <xdr:clientData/>
  </xdr:twoCellAnchor>
  <xdr:twoCellAnchor editAs="oneCell">
    <xdr:from>
      <xdr:col>9</xdr:col>
      <xdr:colOff>781189</xdr:colOff>
      <xdr:row>3</xdr:row>
      <xdr:rowOff>95251</xdr:rowOff>
    </xdr:from>
    <xdr:to>
      <xdr:col>10</xdr:col>
      <xdr:colOff>919149</xdr:colOff>
      <xdr:row>6</xdr:row>
      <xdr:rowOff>266558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9658489" y="933451"/>
          <a:ext cx="1223810" cy="1180957"/>
        </a:xfrm>
        <a:prstGeom prst="rect">
          <a:avLst/>
        </a:prstGeom>
      </xdr:spPr>
    </xdr:pic>
    <xdr:clientData/>
  </xdr:twoCellAnchor>
  <xdr:twoCellAnchor>
    <xdr:from>
      <xdr:col>8</xdr:col>
      <xdr:colOff>355598</xdr:colOff>
      <xdr:row>6</xdr:row>
      <xdr:rowOff>161924</xdr:rowOff>
    </xdr:from>
    <xdr:to>
      <xdr:col>9</xdr:col>
      <xdr:colOff>790575</xdr:colOff>
      <xdr:row>10</xdr:row>
      <xdr:rowOff>323849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8147048" y="2009774"/>
          <a:ext cx="1520827" cy="13239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Черный</a:t>
          </a:r>
          <a:endParaRPr lang="en-US" sz="18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j-lt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8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глянец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9</xdr:col>
      <xdr:colOff>612774</xdr:colOff>
      <xdr:row>6</xdr:row>
      <xdr:rowOff>152399</xdr:rowOff>
    </xdr:from>
    <xdr:to>
      <xdr:col>10</xdr:col>
      <xdr:colOff>811982</xdr:colOff>
      <xdr:row>8</xdr:row>
      <xdr:rowOff>285751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9490074" y="2000249"/>
          <a:ext cx="1285058" cy="68580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Tabaco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10</xdr:col>
      <xdr:colOff>793749</xdr:colOff>
      <xdr:row>6</xdr:row>
      <xdr:rowOff>152400</xdr:rowOff>
    </xdr:from>
    <xdr:to>
      <xdr:col>11</xdr:col>
      <xdr:colOff>952500</xdr:colOff>
      <xdr:row>8</xdr:row>
      <xdr:rowOff>295276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10756899" y="2000250"/>
          <a:ext cx="1244601" cy="6953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8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Klever</a:t>
          </a:r>
          <a:endParaRPr lang="ru-RU" sz="18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8</xdr:col>
      <xdr:colOff>542925</xdr:colOff>
      <xdr:row>1</xdr:row>
      <xdr:rowOff>142876</xdr:rowOff>
    </xdr:from>
    <xdr:to>
      <xdr:col>12</xdr:col>
      <xdr:colOff>161925</xdr:colOff>
      <xdr:row>9</xdr:row>
      <xdr:rowOff>209551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8334375" y="314326"/>
          <a:ext cx="3962400" cy="2600325"/>
        </a:xfrm>
        <a:prstGeom prst="rect">
          <a:avLst/>
        </a:prstGeom>
        <a:noFill/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11</xdr:col>
      <xdr:colOff>789132</xdr:colOff>
      <xdr:row>1</xdr:row>
      <xdr:rowOff>98422</xdr:rowOff>
    </xdr:from>
    <xdr:to>
      <xdr:col>12</xdr:col>
      <xdr:colOff>569465</xdr:colOff>
      <xdr:row>2</xdr:row>
      <xdr:rowOff>332814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1838132" y="269872"/>
          <a:ext cx="866183" cy="539192"/>
        </a:xfrm>
        <a:prstGeom prst="rect">
          <a:avLst/>
        </a:prstGeom>
      </xdr:spPr>
    </xdr:pic>
    <xdr:clientData/>
  </xdr:twoCellAnchor>
  <xdr:twoCellAnchor>
    <xdr:from>
      <xdr:col>9</xdr:col>
      <xdr:colOff>618506</xdr:colOff>
      <xdr:row>1</xdr:row>
      <xdr:rowOff>57150</xdr:rowOff>
    </xdr:from>
    <xdr:to>
      <xdr:col>11</xdr:col>
      <xdr:colOff>126998</xdr:colOff>
      <xdr:row>3</xdr:row>
      <xdr:rowOff>219074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9495806" y="228600"/>
          <a:ext cx="1680192" cy="828674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под заказ</a:t>
          </a:r>
          <a:endParaRPr lang="ru-RU" sz="1800" b="1" kern="1200" spc="0" baseline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963530</xdr:colOff>
      <xdr:row>4</xdr:row>
      <xdr:rowOff>20677</xdr:rowOff>
    </xdr:from>
    <xdr:to>
      <xdr:col>8</xdr:col>
      <xdr:colOff>467754</xdr:colOff>
      <xdr:row>6</xdr:row>
      <xdr:rowOff>296781</xdr:rowOff>
    </xdr:to>
    <xdr:pic>
      <xdr:nvPicPr>
        <xdr:cNvPr id="45" name="Рисунок 45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/>
      </xdr:blipFill>
      <xdr:spPr>
        <a:xfrm>
          <a:off x="4411580" y="1144627"/>
          <a:ext cx="3847624" cy="100000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514350</xdr:colOff>
      <xdr:row>6</xdr:row>
      <xdr:rowOff>38101</xdr:rowOff>
    </xdr:from>
    <xdr:to>
      <xdr:col>9</xdr:col>
      <xdr:colOff>241296</xdr:colOff>
      <xdr:row>8</xdr:row>
      <xdr:rowOff>200026</xdr:rowOff>
    </xdr:to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3962400" y="1885951"/>
          <a:ext cx="5156196" cy="7143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600" b="1" strike="noStrike" spc="-1" baseline="0">
              <a:solidFill>
                <a:srgbClr val="000000"/>
              </a:solidFill>
              <a:latin typeface="Arial"/>
            </a:rPr>
            <a:t> </a:t>
          </a:r>
          <a:r>
            <a:rPr lang="ru-RU" sz="1800" b="1" strike="noStrike" spc="-1">
              <a:solidFill>
                <a:srgbClr val="000000"/>
              </a:solidFill>
              <a:latin typeface="+mj-lt"/>
            </a:rPr>
            <a:t>Ал.мат.     Белый    Черный    Графит      </a:t>
          </a:r>
          <a:endParaRPr lang="ru-RU" sz="1800" b="0" strike="noStrike" spc="-1">
            <a:latin typeface="+mj-lt"/>
          </a:endParaRPr>
        </a:p>
      </xdr:txBody>
    </xdr:sp>
    <xdr:clientData/>
  </xdr:twoCellAnchor>
  <xdr:twoCellAnchor editAs="oneCell">
    <xdr:from>
      <xdr:col>10</xdr:col>
      <xdr:colOff>965196</xdr:colOff>
      <xdr:row>3</xdr:row>
      <xdr:rowOff>76200</xdr:rowOff>
    </xdr:from>
    <xdr:to>
      <xdr:col>12</xdr:col>
      <xdr:colOff>17306</xdr:colOff>
      <xdr:row>6</xdr:row>
      <xdr:rowOff>247507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0928346" y="914400"/>
          <a:ext cx="1223810" cy="11809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4</xdr:col>
      <xdr:colOff>742474</xdr:colOff>
      <xdr:row>5</xdr:row>
      <xdr:rowOff>326876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1016000</xdr:colOff>
      <xdr:row>13</xdr:row>
      <xdr:rowOff>31750</xdr:rowOff>
    </xdr:from>
    <xdr:to>
      <xdr:col>3</xdr:col>
      <xdr:colOff>879405</xdr:colOff>
      <xdr:row>17</xdr:row>
      <xdr:rowOff>34543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6500" y="3492500"/>
          <a:ext cx="2022405" cy="2596768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13</xdr:row>
      <xdr:rowOff>63500</xdr:rowOff>
    </xdr:from>
    <xdr:to>
      <xdr:col>7</xdr:col>
      <xdr:colOff>1092863</xdr:colOff>
      <xdr:row>17</xdr:row>
      <xdr:rowOff>5995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35626" y="3524250"/>
          <a:ext cx="2127912" cy="253647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14</xdr:row>
      <xdr:rowOff>53975</xdr:rowOff>
    </xdr:from>
    <xdr:to>
      <xdr:col>16</xdr:col>
      <xdr:colOff>34924</xdr:colOff>
      <xdr:row>16</xdr:row>
      <xdr:rowOff>261954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582775" y="4187825"/>
          <a:ext cx="2139949" cy="241777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23</xdr:row>
      <xdr:rowOff>0</xdr:rowOff>
    </xdr:from>
    <xdr:to>
      <xdr:col>4</xdr:col>
      <xdr:colOff>1047221</xdr:colOff>
      <xdr:row>25</xdr:row>
      <xdr:rowOff>2834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8125" y="7429500"/>
          <a:ext cx="4238096" cy="273333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22</xdr:row>
      <xdr:rowOff>79375</xdr:rowOff>
    </xdr:from>
    <xdr:to>
      <xdr:col>8</xdr:col>
      <xdr:colOff>880534</xdr:colOff>
      <xdr:row>25</xdr:row>
      <xdr:rowOff>2828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56125" y="7381875"/>
          <a:ext cx="4238096" cy="2780953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23</xdr:row>
      <xdr:rowOff>31750</xdr:rowOff>
    </xdr:from>
    <xdr:to>
      <xdr:col>12</xdr:col>
      <xdr:colOff>1047222</xdr:colOff>
      <xdr:row>24</xdr:row>
      <xdr:rowOff>2396804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874125" y="7461250"/>
          <a:ext cx="4238096" cy="25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23</xdr:row>
      <xdr:rowOff>95250</xdr:rowOff>
    </xdr:from>
    <xdr:to>
      <xdr:col>16</xdr:col>
      <xdr:colOff>1047222</xdr:colOff>
      <xdr:row>24</xdr:row>
      <xdr:rowOff>2507923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192125" y="7524750"/>
          <a:ext cx="4238096" cy="26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30</xdr:row>
      <xdr:rowOff>133351</xdr:rowOff>
    </xdr:from>
    <xdr:to>
      <xdr:col>4</xdr:col>
      <xdr:colOff>965919</xdr:colOff>
      <xdr:row>31</xdr:row>
      <xdr:rowOff>57151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47675" y="12706351"/>
          <a:ext cx="3966294" cy="2895600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30</xdr:row>
      <xdr:rowOff>228601</xdr:rowOff>
    </xdr:from>
    <xdr:to>
      <xdr:col>8</xdr:col>
      <xdr:colOff>709613</xdr:colOff>
      <xdr:row>31</xdr:row>
      <xdr:rowOff>196559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829175" y="12801601"/>
          <a:ext cx="3838575" cy="2939758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30</xdr:row>
      <xdr:rowOff>361951</xdr:rowOff>
    </xdr:from>
    <xdr:to>
      <xdr:col>12</xdr:col>
      <xdr:colOff>957282</xdr:colOff>
      <xdr:row>30</xdr:row>
      <xdr:rowOff>2933701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077325" y="12934951"/>
          <a:ext cx="4014806" cy="25717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44</xdr:row>
      <xdr:rowOff>190500</xdr:rowOff>
    </xdr:from>
    <xdr:to>
      <xdr:col>8</xdr:col>
      <xdr:colOff>880534</xdr:colOff>
      <xdr:row>45</xdr:row>
      <xdr:rowOff>2555554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556125" y="21907500"/>
          <a:ext cx="4238096" cy="25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43</xdr:row>
      <xdr:rowOff>53975</xdr:rowOff>
    </xdr:from>
    <xdr:to>
      <xdr:col>12</xdr:col>
      <xdr:colOff>973481</xdr:colOff>
      <xdr:row>46</xdr:row>
      <xdr:rowOff>57150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001125" y="22437725"/>
          <a:ext cx="4107205" cy="3813175"/>
        </a:xfrm>
        <a:prstGeom prst="rect">
          <a:avLst/>
        </a:prstGeom>
      </xdr:spPr>
    </xdr:pic>
    <xdr:clientData/>
  </xdr:twoCellAnchor>
  <xdr:twoCellAnchor editAs="oneCell">
    <xdr:from>
      <xdr:col>13</xdr:col>
      <xdr:colOff>368299</xdr:colOff>
      <xdr:row>43</xdr:row>
      <xdr:rowOff>99399</xdr:rowOff>
    </xdr:from>
    <xdr:to>
      <xdr:col>16</xdr:col>
      <xdr:colOff>574835</xdr:colOff>
      <xdr:row>45</xdr:row>
      <xdr:rowOff>3390900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588999" y="22235499"/>
          <a:ext cx="3464085" cy="3634401"/>
        </a:xfrm>
        <a:prstGeom prst="rect">
          <a:avLst/>
        </a:prstGeom>
      </xdr:spPr>
    </xdr:pic>
    <xdr:clientData/>
  </xdr:twoCellAnchor>
  <xdr:twoCellAnchor editAs="oneCell">
    <xdr:from>
      <xdr:col>4</xdr:col>
      <xdr:colOff>783432</xdr:colOff>
      <xdr:row>3</xdr:row>
      <xdr:rowOff>37307</xdr:rowOff>
    </xdr:from>
    <xdr:to>
      <xdr:col>6</xdr:col>
      <xdr:colOff>1024733</xdr:colOff>
      <xdr:row>9</xdr:row>
      <xdr:rowOff>256381</xdr:rowOff>
    </xdr:to>
    <xdr:graphicFrame macro="">
      <xdr:nvGraphicFramePr>
        <xdr:cNvPr id="29" name="Схема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5" r:lo="rId16" r:qs="rId17" r:cs="rId18"/>
        </a:graphicData>
      </a:graphic>
    </xdr:graphicFrame>
    <xdr:clientData/>
  </xdr:twoCellAnchor>
  <xdr:twoCellAnchor editAs="oneCell">
    <xdr:from>
      <xdr:col>13</xdr:col>
      <xdr:colOff>42580</xdr:colOff>
      <xdr:row>30</xdr:row>
      <xdr:rowOff>229152</xdr:rowOff>
    </xdr:from>
    <xdr:to>
      <xdr:col>16</xdr:col>
      <xdr:colOff>1023939</xdr:colOff>
      <xdr:row>30</xdr:row>
      <xdr:rowOff>2711963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263280" y="13145052"/>
          <a:ext cx="4238908" cy="2482811"/>
        </a:xfrm>
        <a:prstGeom prst="rect">
          <a:avLst/>
        </a:prstGeom>
      </xdr:spPr>
    </xdr:pic>
    <xdr:clientData/>
  </xdr:twoCellAnchor>
  <xdr:twoCellAnchor editAs="oneCell">
    <xdr:from>
      <xdr:col>6</xdr:col>
      <xdr:colOff>1009650</xdr:colOff>
      <xdr:row>3</xdr:row>
      <xdr:rowOff>215899</xdr:rowOff>
    </xdr:from>
    <xdr:to>
      <xdr:col>8</xdr:col>
      <xdr:colOff>844551</xdr:colOff>
      <xdr:row>8</xdr:row>
      <xdr:rowOff>701671</xdr:rowOff>
    </xdr:to>
    <xdr:graphicFrame macro="">
      <xdr:nvGraphicFramePr>
        <xdr:cNvPr id="27" name="Схема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8</xdr:col>
      <xdr:colOff>457200</xdr:colOff>
      <xdr:row>3</xdr:row>
      <xdr:rowOff>215900</xdr:rowOff>
    </xdr:from>
    <xdr:to>
      <xdr:col>10</xdr:col>
      <xdr:colOff>430214</xdr:colOff>
      <xdr:row>8</xdr:row>
      <xdr:rowOff>701672</xdr:rowOff>
    </xdr:to>
    <xdr:graphicFrame macro="">
      <xdr:nvGraphicFramePr>
        <xdr:cNvPr id="33" name="Схема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6" r:lo="rId27" r:qs="rId28" r:cs="rId29"/>
        </a:graphicData>
      </a:graphic>
    </xdr:graphicFrame>
    <xdr:clientData/>
  </xdr:twoCellAnchor>
  <xdr:twoCellAnchor editAs="oneCell">
    <xdr:from>
      <xdr:col>10</xdr:col>
      <xdr:colOff>0</xdr:colOff>
      <xdr:row>3</xdr:row>
      <xdr:rowOff>215900</xdr:rowOff>
    </xdr:from>
    <xdr:to>
      <xdr:col>12</xdr:col>
      <xdr:colOff>6350</xdr:colOff>
      <xdr:row>8</xdr:row>
      <xdr:rowOff>701672</xdr:rowOff>
    </xdr:to>
    <xdr:graphicFrame macro="">
      <xdr:nvGraphicFramePr>
        <xdr:cNvPr id="34" name="Схема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1" r:lo="rId32" r:qs="rId33" r:cs="rId34"/>
        </a:graphicData>
      </a:graphic>
    </xdr:graphicFrame>
    <xdr:clientData/>
  </xdr:twoCellAnchor>
  <xdr:twoCellAnchor editAs="oneCell">
    <xdr:from>
      <xdr:col>16</xdr:col>
      <xdr:colOff>174625</xdr:colOff>
      <xdr:row>8</xdr:row>
      <xdr:rowOff>111125</xdr:rowOff>
    </xdr:from>
    <xdr:to>
      <xdr:col>16</xdr:col>
      <xdr:colOff>803275</xdr:colOff>
      <xdr:row>8</xdr:row>
      <xdr:rowOff>728889</xdr:rowOff>
    </xdr:to>
    <xdr:pic>
      <xdr:nvPicPr>
        <xdr:cNvPr id="28" name="Рисунок 27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7625" y="2254250"/>
          <a:ext cx="628650" cy="617764"/>
        </a:xfrm>
        <a:prstGeom prst="rect">
          <a:avLst/>
        </a:prstGeom>
      </xdr:spPr>
    </xdr:pic>
    <xdr:clientData/>
  </xdr:twoCellAnchor>
  <xdr:twoCellAnchor editAs="oneCell">
    <xdr:from>
      <xdr:col>9</xdr:col>
      <xdr:colOff>1015999</xdr:colOff>
      <xdr:row>15</xdr:row>
      <xdr:rowOff>63500</xdr:rowOff>
    </xdr:from>
    <xdr:to>
      <xdr:col>11</xdr:col>
      <xdr:colOff>992064</xdr:colOff>
      <xdr:row>17</xdr:row>
      <xdr:rowOff>47625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06" t="43155" r="37128" b="32664"/>
        <a:stretch/>
      </xdr:blipFill>
      <xdr:spPr>
        <a:xfrm>
          <a:off x="9842499" y="4286250"/>
          <a:ext cx="2135065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44</xdr:row>
      <xdr:rowOff>96757</xdr:rowOff>
    </xdr:from>
    <xdr:to>
      <xdr:col>4</xdr:col>
      <xdr:colOff>1006928</xdr:colOff>
      <xdr:row>45</xdr:row>
      <xdr:rowOff>2700619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31321" y="22221971"/>
          <a:ext cx="4191000" cy="2807969"/>
        </a:xfrm>
        <a:prstGeom prst="rect">
          <a:avLst/>
        </a:prstGeom>
      </xdr:spPr>
    </xdr:pic>
    <xdr:clientData/>
  </xdr:twoCellAnchor>
  <xdr:twoCellAnchor editAs="oneCell">
    <xdr:from>
      <xdr:col>1</xdr:col>
      <xdr:colOff>231322</xdr:colOff>
      <xdr:row>37</xdr:row>
      <xdr:rowOff>65479</xdr:rowOff>
    </xdr:from>
    <xdr:to>
      <xdr:col>5</xdr:col>
      <xdr:colOff>911679</xdr:colOff>
      <xdr:row>40</xdr:row>
      <xdr:rowOff>63465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21822" y="17060800"/>
          <a:ext cx="4980214" cy="4093736"/>
        </a:xfrm>
        <a:prstGeom prst="rect">
          <a:avLst/>
        </a:prstGeom>
      </xdr:spPr>
    </xdr:pic>
    <xdr:clientData/>
  </xdr:twoCellAnchor>
  <xdr:twoCellAnchor editAs="oneCell">
    <xdr:from>
      <xdr:col>6</xdr:col>
      <xdr:colOff>693964</xdr:colOff>
      <xdr:row>37</xdr:row>
      <xdr:rowOff>68036</xdr:rowOff>
    </xdr:from>
    <xdr:to>
      <xdr:col>11</xdr:col>
      <xdr:colOff>281168</xdr:colOff>
      <xdr:row>40</xdr:row>
      <xdr:rowOff>51240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6259285" y="17063357"/>
          <a:ext cx="5176339" cy="4078954"/>
        </a:xfrm>
        <a:prstGeom prst="rect">
          <a:avLst/>
        </a:prstGeom>
      </xdr:spPr>
    </xdr:pic>
    <xdr:clientData/>
  </xdr:twoCellAnchor>
  <xdr:twoCellAnchor editAs="oneCell">
    <xdr:from>
      <xdr:col>12</xdr:col>
      <xdr:colOff>68036</xdr:colOff>
      <xdr:row>37</xdr:row>
      <xdr:rowOff>154746</xdr:rowOff>
    </xdr:from>
    <xdr:to>
      <xdr:col>16</xdr:col>
      <xdr:colOff>1006929</xdr:colOff>
      <xdr:row>40</xdr:row>
      <xdr:rowOff>22655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2083143" y="17150067"/>
          <a:ext cx="5238750" cy="3963659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43</xdr:row>
      <xdr:rowOff>38100</xdr:rowOff>
    </xdr:from>
    <xdr:to>
      <xdr:col>12</xdr:col>
      <xdr:colOff>1042988</xdr:colOff>
      <xdr:row>45</xdr:row>
      <xdr:rowOff>266700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0" y="21974175"/>
          <a:ext cx="576263" cy="561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15</xdr:row>
      <xdr:rowOff>23822</xdr:rowOff>
    </xdr:from>
    <xdr:to>
      <xdr:col>3</xdr:col>
      <xdr:colOff>126499</xdr:colOff>
      <xdr:row>17</xdr:row>
      <xdr:rowOff>180806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900" y="5024447"/>
          <a:ext cx="2148974" cy="2442983"/>
        </a:xfrm>
        <a:prstGeom prst="rect">
          <a:avLst/>
        </a:prstGeom>
      </xdr:spPr>
    </xdr:pic>
    <xdr:clientData/>
  </xdr:twoCellAnchor>
  <xdr:twoCellAnchor editAs="oneCell">
    <xdr:from>
      <xdr:col>4</xdr:col>
      <xdr:colOff>517525</xdr:colOff>
      <xdr:row>15</xdr:row>
      <xdr:rowOff>87322</xdr:rowOff>
    </xdr:from>
    <xdr:to>
      <xdr:col>6</xdr:col>
      <xdr:colOff>170394</xdr:colOff>
      <xdr:row>17</xdr:row>
      <xdr:rowOff>185448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22713" y="5087947"/>
          <a:ext cx="2079363" cy="2384125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15</xdr:row>
      <xdr:rowOff>15882</xdr:rowOff>
    </xdr:from>
    <xdr:to>
      <xdr:col>9</xdr:col>
      <xdr:colOff>142429</xdr:colOff>
      <xdr:row>17</xdr:row>
      <xdr:rowOff>217807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3275" y="5016507"/>
          <a:ext cx="2161728" cy="2487924"/>
        </a:xfrm>
        <a:prstGeom prst="rect">
          <a:avLst/>
        </a:prstGeom>
      </xdr:spPr>
    </xdr:pic>
    <xdr:clientData/>
  </xdr:twoCellAnchor>
  <xdr:twoCellAnchor editAs="oneCell">
    <xdr:from>
      <xdr:col>1</xdr:col>
      <xdr:colOff>149225</xdr:colOff>
      <xdr:row>1</xdr:row>
      <xdr:rowOff>120649</xdr:rowOff>
    </xdr:from>
    <xdr:to>
      <xdr:col>5</xdr:col>
      <xdr:colOff>1011833</xdr:colOff>
      <xdr:row>5</xdr:row>
      <xdr:rowOff>103653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9725" y="279399"/>
          <a:ext cx="5879108" cy="1800225"/>
        </a:xfrm>
        <a:prstGeom prst="rect">
          <a:avLst/>
        </a:prstGeom>
      </xdr:spPr>
    </xdr:pic>
    <xdr:clientData/>
  </xdr:twoCellAnchor>
  <xdr:twoCellAnchor editAs="oneCell">
    <xdr:from>
      <xdr:col>8</xdr:col>
      <xdr:colOff>1162048</xdr:colOff>
      <xdr:row>4</xdr:row>
      <xdr:rowOff>153457</xdr:rowOff>
    </xdr:from>
    <xdr:to>
      <xdr:col>11</xdr:col>
      <xdr:colOff>1055735</xdr:colOff>
      <xdr:row>10</xdr:row>
      <xdr:rowOff>798068</xdr:rowOff>
    </xdr:to>
    <xdr:graphicFrame macro="">
      <xdr:nvGraphicFramePr>
        <xdr:cNvPr id="108" name="Схема 10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" r:lo="rId6" r:qs="rId7" r:cs="rId8"/>
        </a:graphicData>
      </a:graphic>
    </xdr:graphicFrame>
    <xdr:clientData/>
  </xdr:twoCellAnchor>
  <xdr:twoCellAnchor editAs="oneCell">
    <xdr:from>
      <xdr:col>11</xdr:col>
      <xdr:colOff>597428</xdr:colOff>
      <xdr:row>4</xdr:row>
      <xdr:rowOff>156103</xdr:rowOff>
    </xdr:from>
    <xdr:to>
      <xdr:col>14</xdr:col>
      <xdr:colOff>638754</xdr:colOff>
      <xdr:row>10</xdr:row>
      <xdr:rowOff>785307</xdr:rowOff>
    </xdr:to>
    <xdr:graphicFrame macro="">
      <xdr:nvGraphicFramePr>
        <xdr:cNvPr id="105" name="Схема 10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0" r:lo="rId11" r:qs="rId12" r:cs="rId13"/>
        </a:graphicData>
      </a:graphic>
    </xdr:graphicFrame>
    <xdr:clientData/>
  </xdr:twoCellAnchor>
  <xdr:twoCellAnchor editAs="oneCell">
    <xdr:from>
      <xdr:col>14</xdr:col>
      <xdr:colOff>138111</xdr:colOff>
      <xdr:row>4</xdr:row>
      <xdr:rowOff>195790</xdr:rowOff>
    </xdr:from>
    <xdr:to>
      <xdr:col>17</xdr:col>
      <xdr:colOff>29418</xdr:colOff>
      <xdr:row>10</xdr:row>
      <xdr:rowOff>840401</xdr:rowOff>
    </xdr:to>
    <xdr:graphicFrame macro="">
      <xdr:nvGraphicFramePr>
        <xdr:cNvPr id="106" name="Схема 105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5" r:lo="rId16" r:qs="rId17" r:cs="rId18"/>
        </a:graphicData>
      </a:graphic>
    </xdr:graphicFrame>
    <xdr:clientData/>
  </xdr:twoCellAnchor>
  <xdr:twoCellAnchor editAs="oneCell">
    <xdr:from>
      <xdr:col>21</xdr:col>
      <xdr:colOff>465138</xdr:colOff>
      <xdr:row>10</xdr:row>
      <xdr:rowOff>1534583</xdr:rowOff>
    </xdr:from>
    <xdr:to>
      <xdr:col>21</xdr:col>
      <xdr:colOff>1103842</xdr:colOff>
      <xdr:row>10</xdr:row>
      <xdr:rowOff>2177156</xdr:rowOff>
    </xdr:to>
    <xdr:pic>
      <xdr:nvPicPr>
        <xdr:cNvPr id="71" name="Рисунок 70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13305" y="5238750"/>
          <a:ext cx="638704" cy="642573"/>
        </a:xfrm>
        <a:prstGeom prst="rect">
          <a:avLst/>
        </a:prstGeom>
      </xdr:spPr>
    </xdr:pic>
    <xdr:clientData/>
  </xdr:twoCellAnchor>
  <xdr:twoCellAnchor editAs="oneCell">
    <xdr:from>
      <xdr:col>19</xdr:col>
      <xdr:colOff>744309</xdr:colOff>
      <xdr:row>14</xdr:row>
      <xdr:rowOff>102057</xdr:rowOff>
    </xdr:from>
    <xdr:to>
      <xdr:col>21</xdr:col>
      <xdr:colOff>36512</xdr:colOff>
      <xdr:row>18</xdr:row>
      <xdr:rowOff>20635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1794559" y="4531182"/>
          <a:ext cx="1857603" cy="2728453"/>
        </a:xfrm>
        <a:prstGeom prst="rect">
          <a:avLst/>
        </a:prstGeom>
      </xdr:spPr>
    </xdr:pic>
    <xdr:clientData/>
  </xdr:twoCellAnchor>
  <xdr:twoCellAnchor editAs="oneCell">
    <xdr:from>
      <xdr:col>16</xdr:col>
      <xdr:colOff>835028</xdr:colOff>
      <xdr:row>14</xdr:row>
      <xdr:rowOff>23815</xdr:rowOff>
    </xdr:from>
    <xdr:to>
      <xdr:col>18</xdr:col>
      <xdr:colOff>115888</xdr:colOff>
      <xdr:row>17</xdr:row>
      <xdr:rowOff>231538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8408653" y="4452940"/>
          <a:ext cx="1870073" cy="2763598"/>
        </a:xfrm>
        <a:prstGeom prst="rect">
          <a:avLst/>
        </a:prstGeom>
      </xdr:spPr>
    </xdr:pic>
    <xdr:clientData/>
  </xdr:twoCellAnchor>
  <xdr:twoCellAnchor editAs="oneCell">
    <xdr:from>
      <xdr:col>13</xdr:col>
      <xdr:colOff>549275</xdr:colOff>
      <xdr:row>15</xdr:row>
      <xdr:rowOff>103194</xdr:rowOff>
    </xdr:from>
    <xdr:to>
      <xdr:col>15</xdr:col>
      <xdr:colOff>105116</xdr:colOff>
      <xdr:row>18</xdr:row>
      <xdr:rowOff>1186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0512425" y="4865694"/>
          <a:ext cx="2149022" cy="2450692"/>
        </a:xfrm>
        <a:prstGeom prst="rect">
          <a:avLst/>
        </a:prstGeom>
      </xdr:spPr>
    </xdr:pic>
    <xdr:clientData/>
  </xdr:twoCellAnchor>
  <xdr:twoCellAnchor editAs="oneCell">
    <xdr:from>
      <xdr:col>10</xdr:col>
      <xdr:colOff>971551</xdr:colOff>
      <xdr:row>15</xdr:row>
      <xdr:rowOff>105319</xdr:rowOff>
    </xdr:from>
    <xdr:to>
      <xdr:col>12</xdr:col>
      <xdr:colOff>664369</xdr:colOff>
      <xdr:row>18</xdr:row>
      <xdr:rowOff>28165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2420601" y="4905919"/>
          <a:ext cx="2150268" cy="2475546"/>
        </a:xfrm>
        <a:prstGeom prst="rect">
          <a:avLst/>
        </a:prstGeom>
      </xdr:spPr>
    </xdr:pic>
    <xdr:clientData/>
  </xdr:twoCellAnchor>
  <xdr:twoCellAnchor editAs="oneCell">
    <xdr:from>
      <xdr:col>1</xdr:col>
      <xdr:colOff>894443</xdr:colOff>
      <xdr:row>23</xdr:row>
      <xdr:rowOff>180830</xdr:rowOff>
    </xdr:from>
    <xdr:to>
      <xdr:col>3</xdr:col>
      <xdr:colOff>381000</xdr:colOff>
      <xdr:row>25</xdr:row>
      <xdr:rowOff>152712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084943" y="9458180"/>
          <a:ext cx="1944007" cy="2905582"/>
        </a:xfrm>
        <a:prstGeom prst="rect">
          <a:avLst/>
        </a:prstGeom>
      </xdr:spPr>
    </xdr:pic>
    <xdr:clientData/>
  </xdr:twoCellAnchor>
  <xdr:twoCellAnchor editAs="oneCell">
    <xdr:from>
      <xdr:col>4</xdr:col>
      <xdr:colOff>971551</xdr:colOff>
      <xdr:row>23</xdr:row>
      <xdr:rowOff>177584</xdr:rowOff>
    </xdr:from>
    <xdr:to>
      <xdr:col>6</xdr:col>
      <xdr:colOff>514351</xdr:colOff>
      <xdr:row>25</xdr:row>
      <xdr:rowOff>237591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914901" y="9454934"/>
          <a:ext cx="2000250" cy="2993707"/>
        </a:xfrm>
        <a:prstGeom prst="rect">
          <a:avLst/>
        </a:prstGeom>
      </xdr:spPr>
    </xdr:pic>
    <xdr:clientData/>
  </xdr:twoCellAnchor>
  <xdr:twoCellAnchor editAs="oneCell">
    <xdr:from>
      <xdr:col>7</xdr:col>
      <xdr:colOff>821419</xdr:colOff>
      <xdr:row>23</xdr:row>
      <xdr:rowOff>133351</xdr:rowOff>
    </xdr:from>
    <xdr:to>
      <xdr:col>9</xdr:col>
      <xdr:colOff>243609</xdr:colOff>
      <xdr:row>25</xdr:row>
      <xdr:rowOff>199343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7529519" y="4933951"/>
          <a:ext cx="2012990" cy="2999692"/>
        </a:xfrm>
        <a:prstGeom prst="rect">
          <a:avLst/>
        </a:prstGeom>
      </xdr:spPr>
    </xdr:pic>
    <xdr:clientData/>
  </xdr:twoCellAnchor>
  <xdr:twoCellAnchor editAs="oneCell">
    <xdr:from>
      <xdr:col>10</xdr:col>
      <xdr:colOff>842055</xdr:colOff>
      <xdr:row>23</xdr:row>
      <xdr:rowOff>209549</xdr:rowOff>
    </xdr:from>
    <xdr:to>
      <xdr:col>12</xdr:col>
      <xdr:colOff>371518</xdr:colOff>
      <xdr:row>26</xdr:row>
      <xdr:rowOff>2762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7550155" y="14592299"/>
          <a:ext cx="1986913" cy="2974563"/>
        </a:xfrm>
        <a:prstGeom prst="rect">
          <a:avLst/>
        </a:prstGeom>
      </xdr:spPr>
    </xdr:pic>
    <xdr:clientData/>
  </xdr:twoCellAnchor>
  <xdr:twoCellAnchor editAs="oneCell">
    <xdr:from>
      <xdr:col>13</xdr:col>
      <xdr:colOff>865185</xdr:colOff>
      <xdr:row>23</xdr:row>
      <xdr:rowOff>209550</xdr:rowOff>
    </xdr:from>
    <xdr:to>
      <xdr:col>15</xdr:col>
      <xdr:colOff>269216</xdr:colOff>
      <xdr:row>25</xdr:row>
      <xdr:rowOff>233362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7573285" y="5010150"/>
          <a:ext cx="1994831" cy="2957512"/>
        </a:xfrm>
        <a:prstGeom prst="rect">
          <a:avLst/>
        </a:prstGeom>
      </xdr:spPr>
    </xdr:pic>
    <xdr:clientData/>
  </xdr:twoCellAnchor>
  <xdr:twoCellAnchor editAs="oneCell">
    <xdr:from>
      <xdr:col>16</xdr:col>
      <xdr:colOff>933452</xdr:colOff>
      <xdr:row>23</xdr:row>
      <xdr:rowOff>209550</xdr:rowOff>
    </xdr:from>
    <xdr:to>
      <xdr:col>18</xdr:col>
      <xdr:colOff>333813</xdr:colOff>
      <xdr:row>26</xdr:row>
      <xdr:rowOff>18514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0021552" y="9486900"/>
          <a:ext cx="1991161" cy="2990314"/>
        </a:xfrm>
        <a:prstGeom prst="rect">
          <a:avLst/>
        </a:prstGeom>
      </xdr:spPr>
    </xdr:pic>
    <xdr:clientData/>
  </xdr:twoCellAnchor>
  <xdr:twoCellAnchor editAs="oneCell">
    <xdr:from>
      <xdr:col>19</xdr:col>
      <xdr:colOff>846817</xdr:colOff>
      <xdr:row>23</xdr:row>
      <xdr:rowOff>228600</xdr:rowOff>
    </xdr:from>
    <xdr:to>
      <xdr:col>21</xdr:col>
      <xdr:colOff>232663</xdr:colOff>
      <xdr:row>26</xdr:row>
      <xdr:rowOff>23812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7554917" y="5029200"/>
          <a:ext cx="1957596" cy="2976562"/>
        </a:xfrm>
        <a:prstGeom prst="rect">
          <a:avLst/>
        </a:prstGeom>
      </xdr:spPr>
    </xdr:pic>
    <xdr:clientData/>
  </xdr:twoCellAnchor>
  <xdr:twoCellAnchor editAs="oneCell">
    <xdr:from>
      <xdr:col>13</xdr:col>
      <xdr:colOff>1052737</xdr:colOff>
      <xdr:row>30</xdr:row>
      <xdr:rowOff>90261</xdr:rowOff>
    </xdr:from>
    <xdr:to>
      <xdr:col>15</xdr:col>
      <xdr:colOff>355630</xdr:colOff>
      <xdr:row>34</xdr:row>
      <xdr:rowOff>19971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6254637" y="14072961"/>
          <a:ext cx="1893693" cy="3473010"/>
        </a:xfrm>
        <a:prstGeom prst="rect">
          <a:avLst/>
        </a:prstGeom>
      </xdr:spPr>
    </xdr:pic>
    <xdr:clientData/>
  </xdr:twoCellAnchor>
  <xdr:twoCellAnchor editAs="oneCell">
    <xdr:from>
      <xdr:col>15</xdr:col>
      <xdr:colOff>547007</xdr:colOff>
      <xdr:row>32</xdr:row>
      <xdr:rowOff>4990</xdr:rowOff>
    </xdr:from>
    <xdr:to>
      <xdr:col>15</xdr:col>
      <xdr:colOff>1123270</xdr:colOff>
      <xdr:row>32</xdr:row>
      <xdr:rowOff>586015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3057" y="14673490"/>
          <a:ext cx="576263" cy="581025"/>
        </a:xfrm>
        <a:prstGeom prst="rect">
          <a:avLst/>
        </a:prstGeom>
      </xdr:spPr>
    </xdr:pic>
    <xdr:clientData/>
  </xdr:twoCellAnchor>
  <xdr:twoCellAnchor editAs="oneCell">
    <xdr:from>
      <xdr:col>7</xdr:col>
      <xdr:colOff>758824</xdr:colOff>
      <xdr:row>30</xdr:row>
      <xdr:rowOff>177799</xdr:rowOff>
    </xdr:from>
    <xdr:to>
      <xdr:col>9</xdr:col>
      <xdr:colOff>21745</xdr:colOff>
      <xdr:row>33</xdr:row>
      <xdr:rowOff>236368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49324" y="14160499"/>
          <a:ext cx="1853721" cy="3354219"/>
        </a:xfrm>
        <a:prstGeom prst="rect">
          <a:avLst/>
        </a:prstGeom>
      </xdr:spPr>
    </xdr:pic>
    <xdr:clientData/>
  </xdr:twoCellAnchor>
  <xdr:twoCellAnchor editAs="oneCell">
    <xdr:from>
      <xdr:col>10</xdr:col>
      <xdr:colOff>792843</xdr:colOff>
      <xdr:row>30</xdr:row>
      <xdr:rowOff>132702</xdr:rowOff>
    </xdr:from>
    <xdr:to>
      <xdr:col>12</xdr:col>
      <xdr:colOff>230981</xdr:colOff>
      <xdr:row>34</xdr:row>
      <xdr:rowOff>563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2241893" y="14115402"/>
          <a:ext cx="1895588" cy="3401636"/>
        </a:xfrm>
        <a:prstGeom prst="rect">
          <a:avLst/>
        </a:prstGeom>
      </xdr:spPr>
    </xdr:pic>
    <xdr:clientData/>
  </xdr:twoCellAnchor>
  <xdr:twoCellAnchor editAs="oneCell">
    <xdr:from>
      <xdr:col>9</xdr:col>
      <xdr:colOff>244475</xdr:colOff>
      <xdr:row>32</xdr:row>
      <xdr:rowOff>158750</xdr:rowOff>
    </xdr:from>
    <xdr:to>
      <xdr:col>9</xdr:col>
      <xdr:colOff>820738</xdr:colOff>
      <xdr:row>32</xdr:row>
      <xdr:rowOff>739775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1475" y="14827250"/>
          <a:ext cx="576263" cy="581025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32</xdr:row>
      <xdr:rowOff>3175</xdr:rowOff>
    </xdr:from>
    <xdr:to>
      <xdr:col>12</xdr:col>
      <xdr:colOff>976313</xdr:colOff>
      <xdr:row>32</xdr:row>
      <xdr:rowOff>584200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0" y="14671675"/>
          <a:ext cx="576263" cy="581025"/>
        </a:xfrm>
        <a:prstGeom prst="rect">
          <a:avLst/>
        </a:prstGeom>
      </xdr:spPr>
    </xdr:pic>
    <xdr:clientData/>
  </xdr:twoCellAnchor>
  <xdr:twoCellAnchor editAs="oneCell">
    <xdr:from>
      <xdr:col>1</xdr:col>
      <xdr:colOff>727077</xdr:colOff>
      <xdr:row>30</xdr:row>
      <xdr:rowOff>105457</xdr:rowOff>
    </xdr:from>
    <xdr:to>
      <xdr:col>3</xdr:col>
      <xdr:colOff>202406</xdr:colOff>
      <xdr:row>34</xdr:row>
      <xdr:rowOff>70758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5928977" y="19155457"/>
          <a:ext cx="1932779" cy="3508601"/>
        </a:xfrm>
        <a:prstGeom prst="rect">
          <a:avLst/>
        </a:prstGeom>
      </xdr:spPr>
    </xdr:pic>
    <xdr:clientData/>
  </xdr:twoCellAnchor>
  <xdr:twoCellAnchor editAs="oneCell">
    <xdr:from>
      <xdr:col>3</xdr:col>
      <xdr:colOff>350837</xdr:colOff>
      <xdr:row>32</xdr:row>
      <xdr:rowOff>144462</xdr:rowOff>
    </xdr:from>
    <xdr:to>
      <xdr:col>3</xdr:col>
      <xdr:colOff>927100</xdr:colOff>
      <xdr:row>32</xdr:row>
      <xdr:rowOff>722312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787" y="14812962"/>
          <a:ext cx="576263" cy="577850"/>
        </a:xfrm>
        <a:prstGeom prst="rect">
          <a:avLst/>
        </a:prstGeom>
      </xdr:spPr>
    </xdr:pic>
    <xdr:clientData/>
  </xdr:twoCellAnchor>
  <xdr:twoCellAnchor editAs="oneCell">
    <xdr:from>
      <xdr:col>4</xdr:col>
      <xdr:colOff>773339</xdr:colOff>
      <xdr:row>30</xdr:row>
      <xdr:rowOff>84821</xdr:rowOff>
    </xdr:from>
    <xdr:to>
      <xdr:col>6</xdr:col>
      <xdr:colOff>254794</xdr:colOff>
      <xdr:row>34</xdr:row>
      <xdr:rowOff>94290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7481439" y="8962121"/>
          <a:ext cx="1938905" cy="3552769"/>
        </a:xfrm>
        <a:prstGeom prst="rect">
          <a:avLst/>
        </a:prstGeom>
      </xdr:spPr>
    </xdr:pic>
    <xdr:clientData/>
  </xdr:twoCellAnchor>
  <xdr:twoCellAnchor editAs="oneCell">
    <xdr:from>
      <xdr:col>6</xdr:col>
      <xdr:colOff>414337</xdr:colOff>
      <xdr:row>32</xdr:row>
      <xdr:rowOff>230187</xdr:rowOff>
    </xdr:from>
    <xdr:to>
      <xdr:col>6</xdr:col>
      <xdr:colOff>990600</xdr:colOff>
      <xdr:row>32</xdr:row>
      <xdr:rowOff>808037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5137" y="14898687"/>
          <a:ext cx="576263" cy="577850"/>
        </a:xfrm>
        <a:prstGeom prst="rect">
          <a:avLst/>
        </a:prstGeom>
      </xdr:spPr>
    </xdr:pic>
    <xdr:clientData/>
  </xdr:twoCellAnchor>
  <xdr:twoCellAnchor editAs="oneCell">
    <xdr:from>
      <xdr:col>19</xdr:col>
      <xdr:colOff>812800</xdr:colOff>
      <xdr:row>30</xdr:row>
      <xdr:rowOff>188233</xdr:rowOff>
    </xdr:from>
    <xdr:to>
      <xdr:col>21</xdr:col>
      <xdr:colOff>138905</xdr:colOff>
      <xdr:row>34</xdr:row>
      <xdr:rowOff>52270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756150" y="19238233"/>
          <a:ext cx="1897855" cy="3407337"/>
        </a:xfrm>
        <a:prstGeom prst="rect">
          <a:avLst/>
        </a:prstGeom>
      </xdr:spPr>
    </xdr:pic>
    <xdr:clientData/>
  </xdr:twoCellAnchor>
  <xdr:twoCellAnchor editAs="oneCell">
    <xdr:from>
      <xdr:col>16</xdr:col>
      <xdr:colOff>761322</xdr:colOff>
      <xdr:row>30</xdr:row>
      <xdr:rowOff>165957</xdr:rowOff>
    </xdr:from>
    <xdr:to>
      <xdr:col>18</xdr:col>
      <xdr:colOff>64390</xdr:colOff>
      <xdr:row>34</xdr:row>
      <xdr:rowOff>39687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951822" y="19215957"/>
          <a:ext cx="1893868" cy="3417030"/>
        </a:xfrm>
        <a:prstGeom prst="rect">
          <a:avLst/>
        </a:prstGeom>
      </xdr:spPr>
    </xdr:pic>
    <xdr:clientData/>
  </xdr:twoCellAnchor>
  <xdr:twoCellAnchor editAs="oneCell">
    <xdr:from>
      <xdr:col>18</xdr:col>
      <xdr:colOff>281897</xdr:colOff>
      <xdr:row>32</xdr:row>
      <xdr:rowOff>857</xdr:rowOff>
    </xdr:from>
    <xdr:to>
      <xdr:col>18</xdr:col>
      <xdr:colOff>858160</xdr:colOff>
      <xdr:row>32</xdr:row>
      <xdr:rowOff>581882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4147" y="14669357"/>
          <a:ext cx="576263" cy="581025"/>
        </a:xfrm>
        <a:prstGeom prst="rect">
          <a:avLst/>
        </a:prstGeom>
      </xdr:spPr>
    </xdr:pic>
    <xdr:clientData/>
  </xdr:twoCellAnchor>
  <xdr:twoCellAnchor editAs="oneCell">
    <xdr:from>
      <xdr:col>21</xdr:col>
      <xdr:colOff>368300</xdr:colOff>
      <xdr:row>31</xdr:row>
      <xdr:rowOff>251733</xdr:rowOff>
    </xdr:from>
    <xdr:to>
      <xdr:col>21</xdr:col>
      <xdr:colOff>944563</xdr:colOff>
      <xdr:row>32</xdr:row>
      <xdr:rowOff>547008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7700" y="14634483"/>
          <a:ext cx="576263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935719</xdr:colOff>
      <xdr:row>39</xdr:row>
      <xdr:rowOff>161928</xdr:rowOff>
    </xdr:from>
    <xdr:to>
      <xdr:col>6</xdr:col>
      <xdr:colOff>388143</xdr:colOff>
      <xdr:row>42</xdr:row>
      <xdr:rowOff>5422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879069" y="19497678"/>
          <a:ext cx="1909874" cy="3472519"/>
        </a:xfrm>
        <a:prstGeom prst="rect">
          <a:avLst/>
        </a:prstGeom>
      </xdr:spPr>
    </xdr:pic>
    <xdr:clientData/>
  </xdr:twoCellAnchor>
  <xdr:twoCellAnchor editAs="oneCell">
    <xdr:from>
      <xdr:col>1</xdr:col>
      <xdr:colOff>913945</xdr:colOff>
      <xdr:row>39</xdr:row>
      <xdr:rowOff>164193</xdr:rowOff>
    </xdr:from>
    <xdr:to>
      <xdr:col>3</xdr:col>
      <xdr:colOff>356494</xdr:colOff>
      <xdr:row>42</xdr:row>
      <xdr:rowOff>27229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04445" y="19499943"/>
          <a:ext cx="1899999" cy="3501586"/>
        </a:xfrm>
        <a:prstGeom prst="rect">
          <a:avLst/>
        </a:prstGeom>
      </xdr:spPr>
    </xdr:pic>
    <xdr:clientData/>
  </xdr:twoCellAnchor>
  <xdr:twoCellAnchor editAs="oneCell">
    <xdr:from>
      <xdr:col>3</xdr:col>
      <xdr:colOff>517071</xdr:colOff>
      <xdr:row>40</xdr:row>
      <xdr:rowOff>367393</xdr:rowOff>
    </xdr:from>
    <xdr:to>
      <xdr:col>3</xdr:col>
      <xdr:colOff>1093334</xdr:colOff>
      <xdr:row>40</xdr:row>
      <xdr:rowOff>948418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021" y="19950793"/>
          <a:ext cx="576263" cy="581025"/>
        </a:xfrm>
        <a:prstGeom prst="rect">
          <a:avLst/>
        </a:prstGeom>
      </xdr:spPr>
    </xdr:pic>
    <xdr:clientData/>
  </xdr:twoCellAnchor>
  <xdr:twoCellAnchor editAs="oneCell">
    <xdr:from>
      <xdr:col>6</xdr:col>
      <xdr:colOff>498475</xdr:colOff>
      <xdr:row>40</xdr:row>
      <xdr:rowOff>215900</xdr:rowOff>
    </xdr:from>
    <xdr:to>
      <xdr:col>6</xdr:col>
      <xdr:colOff>1074738</xdr:colOff>
      <xdr:row>40</xdr:row>
      <xdr:rowOff>796925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9275" y="19799300"/>
          <a:ext cx="576263" cy="581025"/>
        </a:xfrm>
        <a:prstGeom prst="rect">
          <a:avLst/>
        </a:prstGeom>
      </xdr:spPr>
    </xdr:pic>
    <xdr:clientData/>
  </xdr:twoCellAnchor>
  <xdr:twoCellAnchor editAs="oneCell">
    <xdr:from>
      <xdr:col>10</xdr:col>
      <xdr:colOff>975177</xdr:colOff>
      <xdr:row>38</xdr:row>
      <xdr:rowOff>26102</xdr:rowOff>
    </xdr:from>
    <xdr:to>
      <xdr:col>12</xdr:col>
      <xdr:colOff>361950</xdr:colOff>
      <xdr:row>42</xdr:row>
      <xdr:rowOff>58737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2557577" y="19076102"/>
          <a:ext cx="1844223" cy="3956935"/>
        </a:xfrm>
        <a:prstGeom prst="rect">
          <a:avLst/>
        </a:prstGeom>
      </xdr:spPr>
    </xdr:pic>
    <xdr:clientData/>
  </xdr:twoCellAnchor>
  <xdr:twoCellAnchor editAs="oneCell">
    <xdr:from>
      <xdr:col>13</xdr:col>
      <xdr:colOff>976084</xdr:colOff>
      <xdr:row>38</xdr:row>
      <xdr:rowOff>38620</xdr:rowOff>
    </xdr:from>
    <xdr:to>
      <xdr:col>15</xdr:col>
      <xdr:colOff>228600</xdr:colOff>
      <xdr:row>42</xdr:row>
      <xdr:rowOff>61912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6311334" y="19088620"/>
          <a:ext cx="1843316" cy="3947592"/>
        </a:xfrm>
        <a:prstGeom prst="rect">
          <a:avLst/>
        </a:prstGeom>
      </xdr:spPr>
    </xdr:pic>
    <xdr:clientData/>
  </xdr:twoCellAnchor>
  <xdr:twoCellAnchor editAs="oneCell">
    <xdr:from>
      <xdr:col>7</xdr:col>
      <xdr:colOff>945467</xdr:colOff>
      <xdr:row>39</xdr:row>
      <xdr:rowOff>133350</xdr:rowOff>
    </xdr:from>
    <xdr:to>
      <xdr:col>9</xdr:col>
      <xdr:colOff>277619</xdr:colOff>
      <xdr:row>41</xdr:row>
      <xdr:rowOff>236537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8641667" y="19469100"/>
          <a:ext cx="1922952" cy="3494087"/>
        </a:xfrm>
        <a:prstGeom prst="rect">
          <a:avLst/>
        </a:prstGeom>
      </xdr:spPr>
    </xdr:pic>
    <xdr:clientData/>
  </xdr:twoCellAnchor>
  <xdr:twoCellAnchor editAs="oneCell">
    <xdr:from>
      <xdr:col>9</xdr:col>
      <xdr:colOff>431800</xdr:colOff>
      <xdr:row>40</xdr:row>
      <xdr:rowOff>111125</xdr:rowOff>
    </xdr:from>
    <xdr:to>
      <xdr:col>9</xdr:col>
      <xdr:colOff>1008063</xdr:colOff>
      <xdr:row>40</xdr:row>
      <xdr:rowOff>682625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8800" y="19694525"/>
          <a:ext cx="576263" cy="571500"/>
        </a:xfrm>
        <a:prstGeom prst="rect">
          <a:avLst/>
        </a:prstGeom>
      </xdr:spPr>
    </xdr:pic>
    <xdr:clientData/>
  </xdr:twoCellAnchor>
  <xdr:twoCellAnchor editAs="oneCell">
    <xdr:from>
      <xdr:col>19</xdr:col>
      <xdr:colOff>1044122</xdr:colOff>
      <xdr:row>38</xdr:row>
      <xdr:rowOff>38100</xdr:rowOff>
    </xdr:from>
    <xdr:to>
      <xdr:col>21</xdr:col>
      <xdr:colOff>327567</xdr:colOff>
      <xdr:row>42</xdr:row>
      <xdr:rowOff>66318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4151772" y="19088100"/>
          <a:ext cx="1855195" cy="3952518"/>
        </a:xfrm>
        <a:prstGeom prst="rect">
          <a:avLst/>
        </a:prstGeom>
      </xdr:spPr>
    </xdr:pic>
    <xdr:clientData/>
  </xdr:twoCellAnchor>
  <xdr:twoCellAnchor editAs="oneCell">
    <xdr:from>
      <xdr:col>16</xdr:col>
      <xdr:colOff>1048658</xdr:colOff>
      <xdr:row>37</xdr:row>
      <xdr:rowOff>379745</xdr:rowOff>
    </xdr:from>
    <xdr:to>
      <xdr:col>18</xdr:col>
      <xdr:colOff>342900</xdr:colOff>
      <xdr:row>42</xdr:row>
      <xdr:rowOff>64658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270108" y="19048745"/>
          <a:ext cx="1885042" cy="3990213"/>
        </a:xfrm>
        <a:prstGeom prst="rect">
          <a:avLst/>
        </a:prstGeom>
      </xdr:spPr>
    </xdr:pic>
    <xdr:clientData/>
  </xdr:twoCellAnchor>
  <xdr:twoCellAnchor editAs="oneCell">
    <xdr:from>
      <xdr:col>1</xdr:col>
      <xdr:colOff>1025071</xdr:colOff>
      <xdr:row>46</xdr:row>
      <xdr:rowOff>190500</xdr:rowOff>
    </xdr:from>
    <xdr:to>
      <xdr:col>3</xdr:col>
      <xdr:colOff>238056</xdr:colOff>
      <xdr:row>49</xdr:row>
      <xdr:rowOff>209058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215571" y="24688800"/>
          <a:ext cx="1670435" cy="3638058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1016908</xdr:colOff>
      <xdr:row>46</xdr:row>
      <xdr:rowOff>95250</xdr:rowOff>
    </xdr:from>
    <xdr:to>
      <xdr:col>15</xdr:col>
      <xdr:colOff>184090</xdr:colOff>
      <xdr:row>50</xdr:row>
      <xdr:rowOff>36868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6352158" y="24593550"/>
          <a:ext cx="1757982" cy="3808768"/>
        </a:xfrm>
        <a:prstGeom prst="rect">
          <a:avLst/>
        </a:prstGeom>
      </xdr:spPr>
    </xdr:pic>
    <xdr:clientData/>
  </xdr:twoCellAnchor>
  <xdr:twoCellAnchor editAs="oneCell">
    <xdr:from>
      <xdr:col>7</xdr:col>
      <xdr:colOff>1089479</xdr:colOff>
      <xdr:row>46</xdr:row>
      <xdr:rowOff>207283</xdr:rowOff>
    </xdr:from>
    <xdr:to>
      <xdr:col>9</xdr:col>
      <xdr:colOff>210342</xdr:colOff>
      <xdr:row>49</xdr:row>
      <xdr:rowOff>231416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8785679" y="24515083"/>
          <a:ext cx="1711663" cy="3643633"/>
        </a:xfrm>
        <a:prstGeom prst="rect">
          <a:avLst/>
        </a:prstGeom>
      </xdr:spPr>
    </xdr:pic>
    <xdr:clientData/>
  </xdr:twoCellAnchor>
  <xdr:twoCellAnchor editAs="oneCell">
    <xdr:from>
      <xdr:col>4</xdr:col>
      <xdr:colOff>903514</xdr:colOff>
      <xdr:row>46</xdr:row>
      <xdr:rowOff>47627</xdr:rowOff>
    </xdr:from>
    <xdr:to>
      <xdr:col>6</xdr:col>
      <xdr:colOff>174624</xdr:colOff>
      <xdr:row>49</xdr:row>
      <xdr:rowOff>144247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094014" y="29441777"/>
          <a:ext cx="1728560" cy="3716120"/>
        </a:xfrm>
        <a:prstGeom prst="rect">
          <a:avLst/>
        </a:prstGeom>
      </xdr:spPr>
    </xdr:pic>
    <xdr:clientData/>
  </xdr:twoCellAnchor>
  <xdr:twoCellAnchor editAs="oneCell">
    <xdr:from>
      <xdr:col>10</xdr:col>
      <xdr:colOff>984250</xdr:colOff>
      <xdr:row>46</xdr:row>
      <xdr:rowOff>186862</xdr:rowOff>
    </xdr:from>
    <xdr:to>
      <xdr:col>12</xdr:col>
      <xdr:colOff>273051</xdr:colOff>
      <xdr:row>50</xdr:row>
      <xdr:rowOff>97026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2566650" y="24685162"/>
          <a:ext cx="1746251" cy="3777314"/>
        </a:xfrm>
        <a:prstGeom prst="rect">
          <a:avLst/>
        </a:prstGeom>
      </xdr:spPr>
    </xdr:pic>
    <xdr:clientData/>
  </xdr:twoCellAnchor>
  <xdr:twoCellAnchor editAs="oneCell">
    <xdr:from>
      <xdr:col>16</xdr:col>
      <xdr:colOff>673559</xdr:colOff>
      <xdr:row>46</xdr:row>
      <xdr:rowOff>76200</xdr:rowOff>
    </xdr:from>
    <xdr:to>
      <xdr:col>17</xdr:col>
      <xdr:colOff>1191698</xdr:colOff>
      <xdr:row>50</xdr:row>
      <xdr:rowOff>90113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9895009" y="24384000"/>
          <a:ext cx="1813539" cy="3881063"/>
        </a:xfrm>
        <a:prstGeom prst="rect">
          <a:avLst/>
        </a:prstGeom>
      </xdr:spPr>
    </xdr:pic>
    <xdr:clientData/>
  </xdr:twoCellAnchor>
  <xdr:twoCellAnchor editAs="oneCell">
    <xdr:from>
      <xdr:col>19</xdr:col>
      <xdr:colOff>952047</xdr:colOff>
      <xdr:row>46</xdr:row>
      <xdr:rowOff>92078</xdr:rowOff>
    </xdr:from>
    <xdr:to>
      <xdr:col>21</xdr:col>
      <xdr:colOff>153852</xdr:colOff>
      <xdr:row>50</xdr:row>
      <xdr:rowOff>98746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24059697" y="24590378"/>
          <a:ext cx="1773555" cy="3873818"/>
        </a:xfrm>
        <a:prstGeom prst="rect">
          <a:avLst/>
        </a:prstGeom>
      </xdr:spPr>
    </xdr:pic>
    <xdr:clientData/>
  </xdr:twoCellAnchor>
  <xdr:twoCellAnchor editAs="oneCell">
    <xdr:from>
      <xdr:col>11</xdr:col>
      <xdr:colOff>257630</xdr:colOff>
      <xdr:row>54</xdr:row>
      <xdr:rowOff>133350</xdr:rowOff>
    </xdr:from>
    <xdr:to>
      <xdr:col>12</xdr:col>
      <xdr:colOff>1015877</xdr:colOff>
      <xdr:row>58</xdr:row>
      <xdr:rowOff>76200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3002080" y="29527500"/>
          <a:ext cx="1920297" cy="4133850"/>
        </a:xfrm>
        <a:prstGeom prst="rect">
          <a:avLst/>
        </a:prstGeom>
      </xdr:spPr>
    </xdr:pic>
    <xdr:clientData/>
  </xdr:twoCellAnchor>
  <xdr:twoCellAnchor editAs="oneCell">
    <xdr:from>
      <xdr:col>7</xdr:col>
      <xdr:colOff>882198</xdr:colOff>
      <xdr:row>54</xdr:row>
      <xdr:rowOff>29485</xdr:rowOff>
    </xdr:from>
    <xdr:to>
      <xdr:col>9</xdr:col>
      <xdr:colOff>254794</xdr:colOff>
      <xdr:row>57</xdr:row>
      <xdr:rowOff>0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8578398" y="29918935"/>
          <a:ext cx="1963396" cy="4161515"/>
        </a:xfrm>
        <a:prstGeom prst="rect">
          <a:avLst/>
        </a:prstGeom>
      </xdr:spPr>
    </xdr:pic>
    <xdr:clientData/>
  </xdr:twoCellAnchor>
  <xdr:twoCellAnchor editAs="oneCell">
    <xdr:from>
      <xdr:col>4</xdr:col>
      <xdr:colOff>871311</xdr:colOff>
      <xdr:row>54</xdr:row>
      <xdr:rowOff>116570</xdr:rowOff>
    </xdr:from>
    <xdr:to>
      <xdr:col>6</xdr:col>
      <xdr:colOff>271823</xdr:colOff>
      <xdr:row>56</xdr:row>
      <xdr:rowOff>3543300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814661" y="30006020"/>
          <a:ext cx="1857962" cy="399823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54</xdr:row>
      <xdr:rowOff>73025</xdr:rowOff>
    </xdr:from>
    <xdr:to>
      <xdr:col>3</xdr:col>
      <xdr:colOff>264319</xdr:colOff>
      <xdr:row>56</xdr:row>
      <xdr:rowOff>3594107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009650" y="29962475"/>
          <a:ext cx="1902619" cy="4092582"/>
        </a:xfrm>
        <a:prstGeom prst="rect">
          <a:avLst/>
        </a:prstGeom>
      </xdr:spPr>
    </xdr:pic>
    <xdr:clientData/>
  </xdr:twoCellAnchor>
  <xdr:twoCellAnchor editAs="oneCell">
    <xdr:from>
      <xdr:col>15</xdr:col>
      <xdr:colOff>338364</xdr:colOff>
      <xdr:row>54</xdr:row>
      <xdr:rowOff>38100</xdr:rowOff>
    </xdr:from>
    <xdr:to>
      <xdr:col>16</xdr:col>
      <xdr:colOff>1000724</xdr:colOff>
      <xdr:row>58</xdr:row>
      <xdr:rowOff>102016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8131064" y="29927550"/>
          <a:ext cx="1957760" cy="4254916"/>
        </a:xfrm>
        <a:prstGeom prst="rect">
          <a:avLst/>
        </a:prstGeom>
      </xdr:spPr>
    </xdr:pic>
    <xdr:clientData/>
  </xdr:twoCellAnchor>
  <xdr:twoCellAnchor editAs="oneCell">
    <xdr:from>
      <xdr:col>4</xdr:col>
      <xdr:colOff>643618</xdr:colOff>
      <xdr:row>61</xdr:row>
      <xdr:rowOff>280425</xdr:rowOff>
    </xdr:from>
    <xdr:to>
      <xdr:col>6</xdr:col>
      <xdr:colOff>130174</xdr:colOff>
      <xdr:row>65</xdr:row>
      <xdr:rowOff>566473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586968" y="35008575"/>
          <a:ext cx="1944006" cy="4076998"/>
        </a:xfrm>
        <a:prstGeom prst="rect">
          <a:avLst/>
        </a:prstGeom>
      </xdr:spPr>
    </xdr:pic>
    <xdr:clientData/>
  </xdr:twoCellAnchor>
  <xdr:twoCellAnchor editAs="oneCell">
    <xdr:from>
      <xdr:col>2</xdr:col>
      <xdr:colOff>958850</xdr:colOff>
      <xdr:row>61</xdr:row>
      <xdr:rowOff>285172</xdr:rowOff>
    </xdr:from>
    <xdr:to>
      <xdr:col>4</xdr:col>
      <xdr:colOff>481013</xdr:colOff>
      <xdr:row>65</xdr:row>
      <xdr:rowOff>554823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444750" y="35508622"/>
          <a:ext cx="1979613" cy="4060601"/>
        </a:xfrm>
        <a:prstGeom prst="rect">
          <a:avLst/>
        </a:prstGeom>
      </xdr:spPr>
    </xdr:pic>
    <xdr:clientData/>
  </xdr:twoCellAnchor>
  <xdr:twoCellAnchor editAs="oneCell">
    <xdr:from>
      <xdr:col>11</xdr:col>
      <xdr:colOff>829130</xdr:colOff>
      <xdr:row>61</xdr:row>
      <xdr:rowOff>317499</xdr:rowOff>
    </xdr:from>
    <xdr:to>
      <xdr:col>13</xdr:col>
      <xdr:colOff>216694</xdr:colOff>
      <xdr:row>66</xdr:row>
      <xdr:rowOff>17501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3573580" y="35045649"/>
          <a:ext cx="1845014" cy="4100552"/>
        </a:xfrm>
        <a:prstGeom prst="rect">
          <a:avLst/>
        </a:prstGeom>
      </xdr:spPr>
    </xdr:pic>
    <xdr:clientData/>
  </xdr:twoCellAnchor>
  <xdr:twoCellAnchor editAs="oneCell">
    <xdr:from>
      <xdr:col>9</xdr:col>
      <xdr:colOff>1216479</xdr:colOff>
      <xdr:row>61</xdr:row>
      <xdr:rowOff>311217</xdr:rowOff>
    </xdr:from>
    <xdr:to>
      <xdr:col>11</xdr:col>
      <xdr:colOff>458909</xdr:colOff>
      <xdr:row>65</xdr:row>
      <xdr:rowOff>558799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1370129" y="35039367"/>
          <a:ext cx="1833230" cy="4038532"/>
        </a:xfrm>
        <a:prstGeom prst="rect">
          <a:avLst/>
        </a:prstGeom>
      </xdr:spPr>
    </xdr:pic>
    <xdr:clientData/>
  </xdr:twoCellAnchor>
  <xdr:twoCellAnchor editAs="oneCell">
    <xdr:from>
      <xdr:col>18</xdr:col>
      <xdr:colOff>949327</xdr:colOff>
      <xdr:row>61</xdr:row>
      <xdr:rowOff>356775</xdr:rowOff>
    </xdr:from>
    <xdr:to>
      <xdr:col>19</xdr:col>
      <xdr:colOff>1160644</xdr:colOff>
      <xdr:row>65</xdr:row>
      <xdr:rowOff>571500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2494877" y="35084925"/>
          <a:ext cx="1506717" cy="4005675"/>
        </a:xfrm>
        <a:prstGeom prst="rect">
          <a:avLst/>
        </a:prstGeom>
      </xdr:spPr>
    </xdr:pic>
    <xdr:clientData/>
  </xdr:twoCellAnchor>
  <xdr:twoCellAnchor editAs="oneCell">
    <xdr:from>
      <xdr:col>17</xdr:col>
      <xdr:colOff>311151</xdr:colOff>
      <xdr:row>61</xdr:row>
      <xdr:rowOff>320711</xdr:rowOff>
    </xdr:from>
    <xdr:to>
      <xdr:col>18</xdr:col>
      <xdr:colOff>542157</xdr:colOff>
      <xdr:row>65</xdr:row>
      <xdr:rowOff>549274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20561301" y="35048861"/>
          <a:ext cx="1526406" cy="4019513"/>
        </a:xfrm>
        <a:prstGeom prst="rect">
          <a:avLst/>
        </a:prstGeom>
      </xdr:spPr>
    </xdr:pic>
    <xdr:clientData/>
  </xdr:twoCellAnchor>
  <xdr:twoCellAnchor editAs="oneCell">
    <xdr:from>
      <xdr:col>19</xdr:col>
      <xdr:colOff>167822</xdr:colOff>
      <xdr:row>54</xdr:row>
      <xdr:rowOff>17368</xdr:rowOff>
    </xdr:from>
    <xdr:to>
      <xdr:col>20</xdr:col>
      <xdr:colOff>876300</xdr:colOff>
      <xdr:row>58</xdr:row>
      <xdr:rowOff>93065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3275472" y="29906818"/>
          <a:ext cx="1984828" cy="4266697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381000</xdr:colOff>
      <xdr:row>14</xdr:row>
      <xdr:rowOff>38100</xdr:rowOff>
    </xdr:from>
    <xdr:to>
      <xdr:col>18</xdr:col>
      <xdr:colOff>1150940</xdr:colOff>
      <xdr:row>15</xdr:row>
      <xdr:rowOff>240098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2193250" y="45529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381000</xdr:colOff>
      <xdr:row>14</xdr:row>
      <xdr:rowOff>57150</xdr:rowOff>
    </xdr:from>
    <xdr:to>
      <xdr:col>21</xdr:col>
      <xdr:colOff>1150940</xdr:colOff>
      <xdr:row>15</xdr:row>
      <xdr:rowOff>259148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6060400" y="45720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400050</xdr:colOff>
      <xdr:row>22</xdr:row>
      <xdr:rowOff>38100</xdr:rowOff>
    </xdr:from>
    <xdr:to>
      <xdr:col>21</xdr:col>
      <xdr:colOff>1169990</xdr:colOff>
      <xdr:row>23</xdr:row>
      <xdr:rowOff>125798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6079450" y="89154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381000</xdr:colOff>
      <xdr:row>22</xdr:row>
      <xdr:rowOff>19050</xdr:rowOff>
    </xdr:from>
    <xdr:to>
      <xdr:col>18</xdr:col>
      <xdr:colOff>1150940</xdr:colOff>
      <xdr:row>23</xdr:row>
      <xdr:rowOff>106748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2193250" y="88963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15</xdr:col>
      <xdr:colOff>342900</xdr:colOff>
      <xdr:row>22</xdr:row>
      <xdr:rowOff>38100</xdr:rowOff>
    </xdr:from>
    <xdr:to>
      <xdr:col>15</xdr:col>
      <xdr:colOff>1112840</xdr:colOff>
      <xdr:row>23</xdr:row>
      <xdr:rowOff>125798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8268950" y="89154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22</xdr:row>
      <xdr:rowOff>57150</xdr:rowOff>
    </xdr:from>
    <xdr:to>
      <xdr:col>12</xdr:col>
      <xdr:colOff>1150940</xdr:colOff>
      <xdr:row>23</xdr:row>
      <xdr:rowOff>144848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4420850" y="89344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22</xdr:row>
      <xdr:rowOff>57150</xdr:rowOff>
    </xdr:from>
    <xdr:to>
      <xdr:col>9</xdr:col>
      <xdr:colOff>1150940</xdr:colOff>
      <xdr:row>23</xdr:row>
      <xdr:rowOff>144848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668000" y="89344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22</xdr:row>
      <xdr:rowOff>95250</xdr:rowOff>
    </xdr:from>
    <xdr:to>
      <xdr:col>6</xdr:col>
      <xdr:colOff>1189040</xdr:colOff>
      <xdr:row>23</xdr:row>
      <xdr:rowOff>182948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819900" y="89725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22</xdr:row>
      <xdr:rowOff>95250</xdr:rowOff>
    </xdr:from>
    <xdr:to>
      <xdr:col>3</xdr:col>
      <xdr:colOff>1150940</xdr:colOff>
      <xdr:row>23</xdr:row>
      <xdr:rowOff>182948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3028950" y="89725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30</xdr:row>
      <xdr:rowOff>76200</xdr:rowOff>
    </xdr:from>
    <xdr:to>
      <xdr:col>3</xdr:col>
      <xdr:colOff>1131890</xdr:colOff>
      <xdr:row>31</xdr:row>
      <xdr:rowOff>163898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3009900" y="140589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30</xdr:row>
      <xdr:rowOff>95250</xdr:rowOff>
    </xdr:from>
    <xdr:to>
      <xdr:col>6</xdr:col>
      <xdr:colOff>1169990</xdr:colOff>
      <xdr:row>31</xdr:row>
      <xdr:rowOff>182948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800850" y="140779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30</xdr:row>
      <xdr:rowOff>38100</xdr:rowOff>
    </xdr:from>
    <xdr:to>
      <xdr:col>9</xdr:col>
      <xdr:colOff>1189040</xdr:colOff>
      <xdr:row>31</xdr:row>
      <xdr:rowOff>125798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706100" y="140208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30</xdr:row>
      <xdr:rowOff>76200</xdr:rowOff>
    </xdr:from>
    <xdr:to>
      <xdr:col>12</xdr:col>
      <xdr:colOff>1169990</xdr:colOff>
      <xdr:row>31</xdr:row>
      <xdr:rowOff>163898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4439900" y="140589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15</xdr:col>
      <xdr:colOff>438150</xdr:colOff>
      <xdr:row>30</xdr:row>
      <xdr:rowOff>38100</xdr:rowOff>
    </xdr:from>
    <xdr:to>
      <xdr:col>15</xdr:col>
      <xdr:colOff>1208090</xdr:colOff>
      <xdr:row>31</xdr:row>
      <xdr:rowOff>125798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8364200" y="140208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18</xdr:col>
      <xdr:colOff>438150</xdr:colOff>
      <xdr:row>30</xdr:row>
      <xdr:rowOff>38100</xdr:rowOff>
    </xdr:from>
    <xdr:to>
      <xdr:col>18</xdr:col>
      <xdr:colOff>1208090</xdr:colOff>
      <xdr:row>31</xdr:row>
      <xdr:rowOff>125798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2250400" y="140208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419100</xdr:colOff>
      <xdr:row>30</xdr:row>
      <xdr:rowOff>38100</xdr:rowOff>
    </xdr:from>
    <xdr:to>
      <xdr:col>21</xdr:col>
      <xdr:colOff>1189040</xdr:colOff>
      <xdr:row>31</xdr:row>
      <xdr:rowOff>125798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6098500" y="140208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419100</xdr:colOff>
      <xdr:row>38</xdr:row>
      <xdr:rowOff>76200</xdr:rowOff>
    </xdr:from>
    <xdr:to>
      <xdr:col>21</xdr:col>
      <xdr:colOff>1189040</xdr:colOff>
      <xdr:row>40</xdr:row>
      <xdr:rowOff>30548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6098500" y="191262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18</xdr:col>
      <xdr:colOff>438150</xdr:colOff>
      <xdr:row>38</xdr:row>
      <xdr:rowOff>114300</xdr:rowOff>
    </xdr:from>
    <xdr:to>
      <xdr:col>18</xdr:col>
      <xdr:colOff>1208090</xdr:colOff>
      <xdr:row>40</xdr:row>
      <xdr:rowOff>68648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2250400" y="191643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381000</xdr:colOff>
      <xdr:row>38</xdr:row>
      <xdr:rowOff>114300</xdr:rowOff>
    </xdr:from>
    <xdr:to>
      <xdr:col>15</xdr:col>
      <xdr:colOff>1150940</xdr:colOff>
      <xdr:row>40</xdr:row>
      <xdr:rowOff>68648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8307050" y="191643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419100</xdr:colOff>
      <xdr:row>38</xdr:row>
      <xdr:rowOff>152400</xdr:rowOff>
    </xdr:from>
    <xdr:to>
      <xdr:col>12</xdr:col>
      <xdr:colOff>1189040</xdr:colOff>
      <xdr:row>40</xdr:row>
      <xdr:rowOff>106748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4458950" y="192024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9</xdr:col>
      <xdr:colOff>457200</xdr:colOff>
      <xdr:row>38</xdr:row>
      <xdr:rowOff>95250</xdr:rowOff>
    </xdr:from>
    <xdr:to>
      <xdr:col>9</xdr:col>
      <xdr:colOff>1227140</xdr:colOff>
      <xdr:row>40</xdr:row>
      <xdr:rowOff>49598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744200" y="191452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38</xdr:row>
      <xdr:rowOff>57150</xdr:rowOff>
    </xdr:from>
    <xdr:to>
      <xdr:col>6</xdr:col>
      <xdr:colOff>1208090</xdr:colOff>
      <xdr:row>40</xdr:row>
      <xdr:rowOff>11498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838950" y="191071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38</xdr:row>
      <xdr:rowOff>57150</xdr:rowOff>
    </xdr:from>
    <xdr:to>
      <xdr:col>3</xdr:col>
      <xdr:colOff>1150940</xdr:colOff>
      <xdr:row>40</xdr:row>
      <xdr:rowOff>11498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3028950" y="191071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46</xdr:row>
      <xdr:rowOff>76200</xdr:rowOff>
    </xdr:from>
    <xdr:to>
      <xdr:col>3</xdr:col>
      <xdr:colOff>1112840</xdr:colOff>
      <xdr:row>48</xdr:row>
      <xdr:rowOff>3032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990850" y="245745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46</xdr:row>
      <xdr:rowOff>76200</xdr:rowOff>
    </xdr:from>
    <xdr:to>
      <xdr:col>6</xdr:col>
      <xdr:colOff>1189040</xdr:colOff>
      <xdr:row>48</xdr:row>
      <xdr:rowOff>3032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819900" y="245745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46</xdr:row>
      <xdr:rowOff>57150</xdr:rowOff>
    </xdr:from>
    <xdr:to>
      <xdr:col>9</xdr:col>
      <xdr:colOff>1150940</xdr:colOff>
      <xdr:row>47</xdr:row>
      <xdr:rowOff>259148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668000" y="245554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46</xdr:row>
      <xdr:rowOff>38100</xdr:rowOff>
    </xdr:from>
    <xdr:to>
      <xdr:col>12</xdr:col>
      <xdr:colOff>1208090</xdr:colOff>
      <xdr:row>47</xdr:row>
      <xdr:rowOff>240098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4478000" y="245364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15</xdr:col>
      <xdr:colOff>361950</xdr:colOff>
      <xdr:row>46</xdr:row>
      <xdr:rowOff>38100</xdr:rowOff>
    </xdr:from>
    <xdr:to>
      <xdr:col>15</xdr:col>
      <xdr:colOff>1131890</xdr:colOff>
      <xdr:row>47</xdr:row>
      <xdr:rowOff>240098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8288000" y="245364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18</xdr:col>
      <xdr:colOff>323850</xdr:colOff>
      <xdr:row>46</xdr:row>
      <xdr:rowOff>57150</xdr:rowOff>
    </xdr:from>
    <xdr:to>
      <xdr:col>18</xdr:col>
      <xdr:colOff>1093790</xdr:colOff>
      <xdr:row>47</xdr:row>
      <xdr:rowOff>259148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2136100" y="245554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381000</xdr:colOff>
      <xdr:row>46</xdr:row>
      <xdr:rowOff>38100</xdr:rowOff>
    </xdr:from>
    <xdr:to>
      <xdr:col>21</xdr:col>
      <xdr:colOff>1150940</xdr:colOff>
      <xdr:row>47</xdr:row>
      <xdr:rowOff>240098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6060400" y="245364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54</xdr:row>
      <xdr:rowOff>76200</xdr:rowOff>
    </xdr:from>
    <xdr:to>
      <xdr:col>3</xdr:col>
      <xdr:colOff>1150940</xdr:colOff>
      <xdr:row>56</xdr:row>
      <xdr:rowOff>3031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3028950" y="299656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54</xdr:row>
      <xdr:rowOff>38100</xdr:rowOff>
    </xdr:from>
    <xdr:to>
      <xdr:col>6</xdr:col>
      <xdr:colOff>1150940</xdr:colOff>
      <xdr:row>55</xdr:row>
      <xdr:rowOff>240098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781800" y="299275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9</xdr:col>
      <xdr:colOff>356961</xdr:colOff>
      <xdr:row>54</xdr:row>
      <xdr:rowOff>40370</xdr:rowOff>
    </xdr:from>
    <xdr:to>
      <xdr:col>9</xdr:col>
      <xdr:colOff>1126901</xdr:colOff>
      <xdr:row>55</xdr:row>
      <xdr:rowOff>242368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643961" y="2992982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13</xdr:col>
      <xdr:colOff>128361</xdr:colOff>
      <xdr:row>54</xdr:row>
      <xdr:rowOff>40370</xdr:rowOff>
    </xdr:from>
    <xdr:to>
      <xdr:col>13</xdr:col>
      <xdr:colOff>898301</xdr:colOff>
      <xdr:row>55</xdr:row>
      <xdr:rowOff>242368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5463611" y="2992982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17</xdr:col>
      <xdr:colOff>185511</xdr:colOff>
      <xdr:row>54</xdr:row>
      <xdr:rowOff>40370</xdr:rowOff>
    </xdr:from>
    <xdr:to>
      <xdr:col>17</xdr:col>
      <xdr:colOff>955451</xdr:colOff>
      <xdr:row>55</xdr:row>
      <xdr:rowOff>242368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0702361" y="2992982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242661</xdr:colOff>
      <xdr:row>54</xdr:row>
      <xdr:rowOff>40370</xdr:rowOff>
    </xdr:from>
    <xdr:to>
      <xdr:col>21</xdr:col>
      <xdr:colOff>1012601</xdr:colOff>
      <xdr:row>55</xdr:row>
      <xdr:rowOff>242368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922061" y="2992982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6</xdr:col>
      <xdr:colOff>1257300</xdr:colOff>
      <xdr:row>62</xdr:row>
      <xdr:rowOff>133350</xdr:rowOff>
    </xdr:from>
    <xdr:to>
      <xdr:col>7</xdr:col>
      <xdr:colOff>731840</xdr:colOff>
      <xdr:row>64</xdr:row>
      <xdr:rowOff>49598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7658100" y="357187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62</xdr:row>
      <xdr:rowOff>133350</xdr:rowOff>
    </xdr:from>
    <xdr:to>
      <xdr:col>14</xdr:col>
      <xdr:colOff>827090</xdr:colOff>
      <xdr:row>64</xdr:row>
      <xdr:rowOff>49598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6687800" y="357187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57150</xdr:colOff>
      <xdr:row>62</xdr:row>
      <xdr:rowOff>76200</xdr:rowOff>
    </xdr:from>
    <xdr:to>
      <xdr:col>21</xdr:col>
      <xdr:colOff>827090</xdr:colOff>
      <xdr:row>64</xdr:row>
      <xdr:rowOff>3031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736550" y="35661600"/>
          <a:ext cx="769940" cy="4877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948221</xdr:colOff>
      <xdr:row>16</xdr:row>
      <xdr:rowOff>128762</xdr:rowOff>
    </xdr:from>
    <xdr:to>
      <xdr:col>3</xdr:col>
      <xdr:colOff>324869</xdr:colOff>
      <xdr:row>17</xdr:row>
      <xdr:rowOff>444868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8721" y="4923012"/>
          <a:ext cx="1456273" cy="2332231"/>
        </a:xfrm>
        <a:prstGeom prst="rect">
          <a:avLst/>
        </a:prstGeom>
      </xdr:spPr>
    </xdr:pic>
    <xdr:clientData/>
  </xdr:twoCellAnchor>
  <xdr:twoCellAnchor editAs="oneCell">
    <xdr:from>
      <xdr:col>7</xdr:col>
      <xdr:colOff>843022</xdr:colOff>
      <xdr:row>16</xdr:row>
      <xdr:rowOff>54758</xdr:rowOff>
    </xdr:from>
    <xdr:to>
      <xdr:col>9</xdr:col>
      <xdr:colOff>133236</xdr:colOff>
      <xdr:row>17</xdr:row>
      <xdr:rowOff>531281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53397" y="4849008"/>
          <a:ext cx="1528589" cy="2492648"/>
        </a:xfrm>
        <a:prstGeom prst="rect">
          <a:avLst/>
        </a:prstGeom>
      </xdr:spPr>
    </xdr:pic>
    <xdr:clientData/>
  </xdr:twoCellAnchor>
  <xdr:twoCellAnchor editAs="oneCell">
    <xdr:from>
      <xdr:col>13</xdr:col>
      <xdr:colOff>852818</xdr:colOff>
      <xdr:row>16</xdr:row>
      <xdr:rowOff>99726</xdr:rowOff>
    </xdr:from>
    <xdr:to>
      <xdr:col>14</xdr:col>
      <xdr:colOff>919049</xdr:colOff>
      <xdr:row>17</xdr:row>
      <xdr:rowOff>471970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140193" y="4893976"/>
          <a:ext cx="1479106" cy="2388369"/>
        </a:xfrm>
        <a:prstGeom prst="rect">
          <a:avLst/>
        </a:prstGeom>
      </xdr:spPr>
    </xdr:pic>
    <xdr:clientData/>
  </xdr:twoCellAnchor>
  <xdr:twoCellAnchor editAs="oneCell">
    <xdr:from>
      <xdr:col>16</xdr:col>
      <xdr:colOff>996824</xdr:colOff>
      <xdr:row>14</xdr:row>
      <xdr:rowOff>32318</xdr:rowOff>
    </xdr:from>
    <xdr:to>
      <xdr:col>17</xdr:col>
      <xdr:colOff>1163485</xdr:colOff>
      <xdr:row>18</xdr:row>
      <xdr:rowOff>61914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522699" y="4286818"/>
          <a:ext cx="1436661" cy="3125221"/>
        </a:xfrm>
        <a:prstGeom prst="rect">
          <a:avLst/>
        </a:prstGeom>
      </xdr:spPr>
    </xdr:pic>
    <xdr:clientData/>
  </xdr:twoCellAnchor>
  <xdr:twoCellAnchor editAs="oneCell">
    <xdr:from>
      <xdr:col>4</xdr:col>
      <xdr:colOff>925852</xdr:colOff>
      <xdr:row>16</xdr:row>
      <xdr:rowOff>80342</xdr:rowOff>
    </xdr:from>
    <xdr:to>
      <xdr:col>6</xdr:col>
      <xdr:colOff>256264</xdr:colOff>
      <xdr:row>17</xdr:row>
      <xdr:rowOff>496916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34227" y="4874592"/>
          <a:ext cx="1489412" cy="2432699"/>
        </a:xfrm>
        <a:prstGeom prst="rect">
          <a:avLst/>
        </a:prstGeom>
      </xdr:spPr>
    </xdr:pic>
    <xdr:clientData/>
  </xdr:twoCellAnchor>
  <xdr:twoCellAnchor editAs="oneCell">
    <xdr:from>
      <xdr:col>19</xdr:col>
      <xdr:colOff>1010896</xdr:colOff>
      <xdr:row>13</xdr:row>
      <xdr:rowOff>274977</xdr:rowOff>
    </xdr:from>
    <xdr:to>
      <xdr:col>20</xdr:col>
      <xdr:colOff>1054327</xdr:colOff>
      <xdr:row>18</xdr:row>
      <xdr:rowOff>186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775271" y="4243727"/>
          <a:ext cx="1392806" cy="3106584"/>
        </a:xfrm>
        <a:prstGeom prst="rect">
          <a:avLst/>
        </a:prstGeom>
      </xdr:spPr>
    </xdr:pic>
    <xdr:clientData/>
  </xdr:twoCellAnchor>
  <xdr:twoCellAnchor editAs="oneCell">
    <xdr:from>
      <xdr:col>1</xdr:col>
      <xdr:colOff>174172</xdr:colOff>
      <xdr:row>1</xdr:row>
      <xdr:rowOff>133350</xdr:rowOff>
    </xdr:from>
    <xdr:to>
      <xdr:col>5</xdr:col>
      <xdr:colOff>511402</xdr:colOff>
      <xdr:row>5</xdr:row>
      <xdr:rowOff>117541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4672" y="304800"/>
          <a:ext cx="4887686" cy="1522845"/>
        </a:xfrm>
        <a:prstGeom prst="rect">
          <a:avLst/>
        </a:prstGeom>
      </xdr:spPr>
    </xdr:pic>
    <xdr:clientData/>
  </xdr:twoCellAnchor>
  <xdr:twoCellAnchor editAs="oneCell">
    <xdr:from>
      <xdr:col>9</xdr:col>
      <xdr:colOff>494240</xdr:colOff>
      <xdr:row>4</xdr:row>
      <xdr:rowOff>665691</xdr:rowOff>
    </xdr:from>
    <xdr:to>
      <xdr:col>12</xdr:col>
      <xdr:colOff>347208</xdr:colOff>
      <xdr:row>9</xdr:row>
      <xdr:rowOff>866962</xdr:rowOff>
    </xdr:to>
    <xdr:graphicFrame macro="">
      <xdr:nvGraphicFramePr>
        <xdr:cNvPr id="52" name="Схема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8" r:lo="rId9" r:qs="rId10" r:cs="rId11"/>
        </a:graphicData>
      </a:graphic>
    </xdr:graphicFrame>
    <xdr:clientData/>
  </xdr:twoCellAnchor>
  <xdr:twoCellAnchor editAs="oneCell">
    <xdr:from>
      <xdr:col>11</xdr:col>
      <xdr:colOff>629810</xdr:colOff>
      <xdr:row>4</xdr:row>
      <xdr:rowOff>677814</xdr:rowOff>
    </xdr:from>
    <xdr:to>
      <xdr:col>14</xdr:col>
      <xdr:colOff>577423</xdr:colOff>
      <xdr:row>9</xdr:row>
      <xdr:rowOff>879085</xdr:rowOff>
    </xdr:to>
    <xdr:graphicFrame macro="">
      <xdr:nvGraphicFramePr>
        <xdr:cNvPr id="59" name="Схема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  <xdr:twoCellAnchor editAs="oneCell">
    <xdr:from>
      <xdr:col>14</xdr:col>
      <xdr:colOff>20396</xdr:colOff>
      <xdr:row>4</xdr:row>
      <xdr:rowOff>724475</xdr:rowOff>
    </xdr:from>
    <xdr:to>
      <xdr:col>16</xdr:col>
      <xdr:colOff>774356</xdr:colOff>
      <xdr:row>10</xdr:row>
      <xdr:rowOff>34581</xdr:rowOff>
    </xdr:to>
    <xdr:graphicFrame macro="">
      <xdr:nvGraphicFramePr>
        <xdr:cNvPr id="60" name="Схема 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8" r:lo="rId19" r:qs="rId20" r:cs="rId21"/>
        </a:graphicData>
      </a:graphic>
    </xdr:graphicFrame>
    <xdr:clientData/>
  </xdr:twoCellAnchor>
  <xdr:twoCellAnchor editAs="oneCell">
    <xdr:from>
      <xdr:col>21</xdr:col>
      <xdr:colOff>545041</xdr:colOff>
      <xdr:row>8</xdr:row>
      <xdr:rowOff>100541</xdr:rowOff>
    </xdr:from>
    <xdr:to>
      <xdr:col>21</xdr:col>
      <xdr:colOff>1192211</xdr:colOff>
      <xdr:row>9</xdr:row>
      <xdr:rowOff>424619</xdr:rowOff>
    </xdr:to>
    <xdr:pic>
      <xdr:nvPicPr>
        <xdr:cNvPr id="53" name="Рисунок 5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61874" y="3614208"/>
          <a:ext cx="647170" cy="599244"/>
        </a:xfrm>
        <a:prstGeom prst="rect">
          <a:avLst/>
        </a:prstGeom>
      </xdr:spPr>
    </xdr:pic>
    <xdr:clientData/>
  </xdr:twoCellAnchor>
  <xdr:twoCellAnchor editAs="oneCell">
    <xdr:from>
      <xdr:col>10</xdr:col>
      <xdr:colOff>869950</xdr:colOff>
      <xdr:row>16</xdr:row>
      <xdr:rowOff>46062</xdr:rowOff>
    </xdr:from>
    <xdr:to>
      <xdr:col>12</xdr:col>
      <xdr:colOff>108857</xdr:colOff>
      <xdr:row>17</xdr:row>
      <xdr:rowOff>533106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18825" y="4840312"/>
          <a:ext cx="1493157" cy="2503169"/>
        </a:xfrm>
        <a:prstGeom prst="rect">
          <a:avLst/>
        </a:prstGeom>
      </xdr:spPr>
    </xdr:pic>
    <xdr:clientData/>
  </xdr:twoCellAnchor>
  <xdr:twoCellAnchor editAs="oneCell">
    <xdr:from>
      <xdr:col>3</xdr:col>
      <xdr:colOff>469900</xdr:colOff>
      <xdr:row>16</xdr:row>
      <xdr:rowOff>76199</xdr:rowOff>
    </xdr:from>
    <xdr:to>
      <xdr:col>3</xdr:col>
      <xdr:colOff>1041400</xdr:colOff>
      <xdr:row>16</xdr:row>
      <xdr:rowOff>631824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25" y="4870449"/>
          <a:ext cx="571500" cy="555625"/>
        </a:xfrm>
        <a:prstGeom prst="rect">
          <a:avLst/>
        </a:prstGeom>
      </xdr:spPr>
    </xdr:pic>
    <xdr:clientData/>
  </xdr:twoCellAnchor>
  <xdr:twoCellAnchor editAs="oneCell">
    <xdr:from>
      <xdr:col>6</xdr:col>
      <xdr:colOff>495299</xdr:colOff>
      <xdr:row>15</xdr:row>
      <xdr:rowOff>261937</xdr:rowOff>
    </xdr:from>
    <xdr:to>
      <xdr:col>6</xdr:col>
      <xdr:colOff>1066799</xdr:colOff>
      <xdr:row>16</xdr:row>
      <xdr:rowOff>547687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4" y="4786312"/>
          <a:ext cx="571500" cy="555625"/>
        </a:xfrm>
        <a:prstGeom prst="rect">
          <a:avLst/>
        </a:prstGeom>
      </xdr:spPr>
    </xdr:pic>
    <xdr:clientData/>
  </xdr:twoCellAnchor>
  <xdr:twoCellAnchor editAs="oneCell">
    <xdr:from>
      <xdr:col>9</xdr:col>
      <xdr:colOff>431799</xdr:colOff>
      <xdr:row>15</xdr:row>
      <xdr:rowOff>257175</xdr:rowOff>
    </xdr:from>
    <xdr:to>
      <xdr:col>9</xdr:col>
      <xdr:colOff>1003299</xdr:colOff>
      <xdr:row>16</xdr:row>
      <xdr:rowOff>542925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5924" y="4781550"/>
          <a:ext cx="571500" cy="555625"/>
        </a:xfrm>
        <a:prstGeom prst="rect">
          <a:avLst/>
        </a:prstGeom>
      </xdr:spPr>
    </xdr:pic>
    <xdr:clientData/>
  </xdr:twoCellAnchor>
  <xdr:twoCellAnchor editAs="oneCell">
    <xdr:from>
      <xdr:col>12</xdr:col>
      <xdr:colOff>415923</xdr:colOff>
      <xdr:row>15</xdr:row>
      <xdr:rowOff>268288</xdr:rowOff>
    </xdr:from>
    <xdr:to>
      <xdr:col>12</xdr:col>
      <xdr:colOff>987423</xdr:colOff>
      <xdr:row>16</xdr:row>
      <xdr:rowOff>554038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8548" y="4792663"/>
          <a:ext cx="571500" cy="555625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1173161</xdr:colOff>
      <xdr:row>16</xdr:row>
      <xdr:rowOff>36513</xdr:rowOff>
    </xdr:from>
    <xdr:to>
      <xdr:col>15</xdr:col>
      <xdr:colOff>315911</xdr:colOff>
      <xdr:row>16</xdr:row>
      <xdr:rowOff>592138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3186" y="4894263"/>
          <a:ext cx="571500" cy="555625"/>
        </a:xfrm>
        <a:prstGeom prst="rect">
          <a:avLst/>
        </a:prstGeom>
      </xdr:spPr>
    </xdr:pic>
    <xdr:clientData/>
  </xdr:twoCellAnchor>
  <xdr:twoCellAnchor editAs="oneCell">
    <xdr:from>
      <xdr:col>18</xdr:col>
      <xdr:colOff>192086</xdr:colOff>
      <xdr:row>15</xdr:row>
      <xdr:rowOff>198438</xdr:rowOff>
    </xdr:from>
    <xdr:to>
      <xdr:col>18</xdr:col>
      <xdr:colOff>771524</xdr:colOff>
      <xdr:row>16</xdr:row>
      <xdr:rowOff>500063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6086" y="4884738"/>
          <a:ext cx="579438" cy="587375"/>
        </a:xfrm>
        <a:prstGeom prst="rect">
          <a:avLst/>
        </a:prstGeom>
      </xdr:spPr>
    </xdr:pic>
    <xdr:clientData/>
  </xdr:twoCellAnchor>
  <xdr:twoCellAnchor editAs="oneCell">
    <xdr:from>
      <xdr:col>21</xdr:col>
      <xdr:colOff>192086</xdr:colOff>
      <xdr:row>15</xdr:row>
      <xdr:rowOff>128588</xdr:rowOff>
    </xdr:from>
    <xdr:to>
      <xdr:col>21</xdr:col>
      <xdr:colOff>763586</xdr:colOff>
      <xdr:row>16</xdr:row>
      <xdr:rowOff>414338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0886" y="4814888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955283</xdr:colOff>
      <xdr:row>23</xdr:row>
      <xdr:rowOff>196777</xdr:rowOff>
    </xdr:from>
    <xdr:to>
      <xdr:col>3</xdr:col>
      <xdr:colOff>288235</xdr:colOff>
      <xdr:row>26</xdr:row>
      <xdr:rowOff>252414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145783" y="9359827"/>
          <a:ext cx="1428452" cy="3141737"/>
        </a:xfrm>
        <a:prstGeom prst="rect">
          <a:avLst/>
        </a:prstGeom>
      </xdr:spPr>
    </xdr:pic>
    <xdr:clientData/>
  </xdr:twoCellAnchor>
  <xdr:twoCellAnchor editAs="oneCell">
    <xdr:from>
      <xdr:col>3</xdr:col>
      <xdr:colOff>347661</xdr:colOff>
      <xdr:row>25</xdr:row>
      <xdr:rowOff>598488</xdr:rowOff>
    </xdr:from>
    <xdr:to>
      <xdr:col>3</xdr:col>
      <xdr:colOff>927099</xdr:colOff>
      <xdr:row>25</xdr:row>
      <xdr:rowOff>1185863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3661" y="10333038"/>
          <a:ext cx="579438" cy="587375"/>
        </a:xfrm>
        <a:prstGeom prst="rect">
          <a:avLst/>
        </a:prstGeom>
      </xdr:spPr>
    </xdr:pic>
    <xdr:clientData/>
  </xdr:twoCellAnchor>
  <xdr:twoCellAnchor editAs="oneCell">
    <xdr:from>
      <xdr:col>4</xdr:col>
      <xdr:colOff>982658</xdr:colOff>
      <xdr:row>23</xdr:row>
      <xdr:rowOff>250825</xdr:rowOff>
    </xdr:from>
    <xdr:to>
      <xdr:col>6</xdr:col>
      <xdr:colOff>221160</xdr:colOff>
      <xdr:row>27</xdr:row>
      <xdr:rowOff>12306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491033" y="9188450"/>
          <a:ext cx="1397502" cy="3111106"/>
        </a:xfrm>
        <a:prstGeom prst="rect">
          <a:avLst/>
        </a:prstGeom>
      </xdr:spPr>
    </xdr:pic>
    <xdr:clientData/>
  </xdr:twoCellAnchor>
  <xdr:twoCellAnchor editAs="oneCell">
    <xdr:from>
      <xdr:col>6</xdr:col>
      <xdr:colOff>458786</xdr:colOff>
      <xdr:row>25</xdr:row>
      <xdr:rowOff>661988</xdr:rowOff>
    </xdr:from>
    <xdr:to>
      <xdr:col>6</xdr:col>
      <xdr:colOff>1030286</xdr:colOff>
      <xdr:row>25</xdr:row>
      <xdr:rowOff>1249363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4736" y="10396538"/>
          <a:ext cx="571500" cy="587375"/>
        </a:xfrm>
        <a:prstGeom prst="rect">
          <a:avLst/>
        </a:prstGeom>
      </xdr:spPr>
    </xdr:pic>
    <xdr:clientData/>
  </xdr:twoCellAnchor>
  <xdr:twoCellAnchor editAs="oneCell">
    <xdr:from>
      <xdr:col>7</xdr:col>
      <xdr:colOff>891150</xdr:colOff>
      <xdr:row>24</xdr:row>
      <xdr:rowOff>3899</xdr:rowOff>
    </xdr:from>
    <xdr:to>
      <xdr:col>9</xdr:col>
      <xdr:colOff>82130</xdr:colOff>
      <xdr:row>27</xdr:row>
      <xdr:rowOff>5219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730100" y="9452699"/>
          <a:ext cx="1442055" cy="3087420"/>
        </a:xfrm>
        <a:prstGeom prst="rect">
          <a:avLst/>
        </a:prstGeom>
      </xdr:spPr>
    </xdr:pic>
    <xdr:clientData/>
  </xdr:twoCellAnchor>
  <xdr:twoCellAnchor editAs="oneCell">
    <xdr:from>
      <xdr:col>9</xdr:col>
      <xdr:colOff>398461</xdr:colOff>
      <xdr:row>25</xdr:row>
      <xdr:rowOff>614363</xdr:rowOff>
    </xdr:from>
    <xdr:to>
      <xdr:col>9</xdr:col>
      <xdr:colOff>969961</xdr:colOff>
      <xdr:row>25</xdr:row>
      <xdr:rowOff>1201737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2011" y="10348913"/>
          <a:ext cx="571500" cy="587374"/>
        </a:xfrm>
        <a:prstGeom prst="rect">
          <a:avLst/>
        </a:prstGeom>
      </xdr:spPr>
    </xdr:pic>
    <xdr:clientData/>
  </xdr:twoCellAnchor>
  <xdr:twoCellAnchor editAs="oneCell">
    <xdr:from>
      <xdr:col>10</xdr:col>
      <xdr:colOff>905135</xdr:colOff>
      <xdr:row>23</xdr:row>
      <xdr:rowOff>176370</xdr:rowOff>
    </xdr:from>
    <xdr:to>
      <xdr:col>12</xdr:col>
      <xdr:colOff>124660</xdr:colOff>
      <xdr:row>27</xdr:row>
      <xdr:rowOff>2421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954010" y="9113995"/>
          <a:ext cx="1473775" cy="3175676"/>
        </a:xfrm>
        <a:prstGeom prst="rect">
          <a:avLst/>
        </a:prstGeom>
      </xdr:spPr>
    </xdr:pic>
    <xdr:clientData/>
  </xdr:twoCellAnchor>
  <xdr:twoCellAnchor editAs="oneCell">
    <xdr:from>
      <xdr:col>12</xdr:col>
      <xdr:colOff>322261</xdr:colOff>
      <xdr:row>25</xdr:row>
      <xdr:rowOff>544513</xdr:rowOff>
    </xdr:from>
    <xdr:to>
      <xdr:col>12</xdr:col>
      <xdr:colOff>901699</xdr:colOff>
      <xdr:row>25</xdr:row>
      <xdr:rowOff>1144587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9111" y="10279063"/>
          <a:ext cx="579438" cy="600074"/>
        </a:xfrm>
        <a:prstGeom prst="rect">
          <a:avLst/>
        </a:prstGeom>
      </xdr:spPr>
    </xdr:pic>
    <xdr:clientData/>
  </xdr:twoCellAnchor>
  <xdr:twoCellAnchor editAs="oneCell">
    <xdr:from>
      <xdr:col>13</xdr:col>
      <xdr:colOff>880444</xdr:colOff>
      <xdr:row>23</xdr:row>
      <xdr:rowOff>175237</xdr:rowOff>
    </xdr:from>
    <xdr:to>
      <xdr:col>14</xdr:col>
      <xdr:colOff>933043</xdr:colOff>
      <xdr:row>27</xdr:row>
      <xdr:rowOff>24087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4167819" y="9112862"/>
          <a:ext cx="1465474" cy="3198475"/>
        </a:xfrm>
        <a:prstGeom prst="rect">
          <a:avLst/>
        </a:prstGeom>
      </xdr:spPr>
    </xdr:pic>
    <xdr:clientData/>
  </xdr:twoCellAnchor>
  <xdr:twoCellAnchor editAs="oneCell">
    <xdr:from>
      <xdr:col>14</xdr:col>
      <xdr:colOff>1395411</xdr:colOff>
      <xdr:row>25</xdr:row>
      <xdr:rowOff>506413</xdr:rowOff>
    </xdr:from>
    <xdr:to>
      <xdr:col>15</xdr:col>
      <xdr:colOff>541336</xdr:colOff>
      <xdr:row>25</xdr:row>
      <xdr:rowOff>1106487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2111" y="10240963"/>
          <a:ext cx="574675" cy="600074"/>
        </a:xfrm>
        <a:prstGeom prst="rect">
          <a:avLst/>
        </a:prstGeom>
      </xdr:spPr>
    </xdr:pic>
    <xdr:clientData/>
  </xdr:twoCellAnchor>
  <xdr:twoCellAnchor editAs="oneCell">
    <xdr:from>
      <xdr:col>19</xdr:col>
      <xdr:colOff>1069399</xdr:colOff>
      <xdr:row>23</xdr:row>
      <xdr:rowOff>171834</xdr:rowOff>
    </xdr:from>
    <xdr:to>
      <xdr:col>21</xdr:col>
      <xdr:colOff>4618</xdr:colOff>
      <xdr:row>27</xdr:row>
      <xdr:rowOff>16603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0833774" y="9109459"/>
          <a:ext cx="1459344" cy="3194394"/>
        </a:xfrm>
        <a:prstGeom prst="rect">
          <a:avLst/>
        </a:prstGeom>
      </xdr:spPr>
    </xdr:pic>
    <xdr:clientData/>
  </xdr:twoCellAnchor>
  <xdr:twoCellAnchor editAs="oneCell">
    <xdr:from>
      <xdr:col>16</xdr:col>
      <xdr:colOff>998764</xdr:colOff>
      <xdr:row>23</xdr:row>
      <xdr:rowOff>56029</xdr:rowOff>
    </xdr:from>
    <xdr:to>
      <xdr:col>18</xdr:col>
      <xdr:colOff>51707</xdr:colOff>
      <xdr:row>27</xdr:row>
      <xdr:rowOff>48135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7524639" y="8993654"/>
          <a:ext cx="1497693" cy="3341731"/>
        </a:xfrm>
        <a:prstGeom prst="rect">
          <a:avLst/>
        </a:prstGeom>
      </xdr:spPr>
    </xdr:pic>
    <xdr:clientData/>
  </xdr:twoCellAnchor>
  <xdr:twoCellAnchor editAs="oneCell">
    <xdr:from>
      <xdr:col>18</xdr:col>
      <xdr:colOff>354011</xdr:colOff>
      <xdr:row>25</xdr:row>
      <xdr:rowOff>595313</xdr:rowOff>
    </xdr:from>
    <xdr:to>
      <xdr:col>18</xdr:col>
      <xdr:colOff>933449</xdr:colOff>
      <xdr:row>25</xdr:row>
      <xdr:rowOff>1195387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8011" y="10329863"/>
          <a:ext cx="579438" cy="600074"/>
        </a:xfrm>
        <a:prstGeom prst="rect">
          <a:avLst/>
        </a:prstGeom>
      </xdr:spPr>
    </xdr:pic>
    <xdr:clientData/>
  </xdr:twoCellAnchor>
  <xdr:twoCellAnchor editAs="oneCell">
    <xdr:from>
      <xdr:col>21</xdr:col>
      <xdr:colOff>319086</xdr:colOff>
      <xdr:row>25</xdr:row>
      <xdr:rowOff>595313</xdr:rowOff>
    </xdr:from>
    <xdr:to>
      <xdr:col>21</xdr:col>
      <xdr:colOff>895349</xdr:colOff>
      <xdr:row>25</xdr:row>
      <xdr:rowOff>1195387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7886" y="10329863"/>
          <a:ext cx="576263" cy="600074"/>
        </a:xfrm>
        <a:prstGeom prst="rect">
          <a:avLst/>
        </a:prstGeom>
      </xdr:spPr>
    </xdr:pic>
    <xdr:clientData/>
  </xdr:twoCellAnchor>
  <xdr:twoCellAnchor editAs="oneCell">
    <xdr:from>
      <xdr:col>1</xdr:col>
      <xdr:colOff>919714</xdr:colOff>
      <xdr:row>31</xdr:row>
      <xdr:rowOff>281941</xdr:rowOff>
    </xdr:from>
    <xdr:to>
      <xdr:col>3</xdr:col>
      <xdr:colOff>251048</xdr:colOff>
      <xdr:row>36</xdr:row>
      <xdr:rowOff>65580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110214" y="13918566"/>
          <a:ext cx="1410959" cy="3815889"/>
        </a:xfrm>
        <a:prstGeom prst="rect">
          <a:avLst/>
        </a:prstGeom>
      </xdr:spPr>
    </xdr:pic>
    <xdr:clientData/>
  </xdr:twoCellAnchor>
  <xdr:twoCellAnchor editAs="oneCell">
    <xdr:from>
      <xdr:col>3</xdr:col>
      <xdr:colOff>411161</xdr:colOff>
      <xdr:row>34</xdr:row>
      <xdr:rowOff>1090613</xdr:rowOff>
    </xdr:from>
    <xdr:to>
      <xdr:col>3</xdr:col>
      <xdr:colOff>987424</xdr:colOff>
      <xdr:row>34</xdr:row>
      <xdr:rowOff>1681162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7161" y="15911513"/>
          <a:ext cx="576263" cy="590549"/>
        </a:xfrm>
        <a:prstGeom prst="rect">
          <a:avLst/>
        </a:prstGeom>
      </xdr:spPr>
    </xdr:pic>
    <xdr:clientData/>
  </xdr:twoCellAnchor>
  <xdr:twoCellAnchor editAs="oneCell">
    <xdr:from>
      <xdr:col>4</xdr:col>
      <xdr:colOff>930439</xdr:colOff>
      <xdr:row>31</xdr:row>
      <xdr:rowOff>281143</xdr:rowOff>
    </xdr:from>
    <xdr:to>
      <xdr:col>6</xdr:col>
      <xdr:colOff>218169</xdr:colOff>
      <xdr:row>36</xdr:row>
      <xdr:rowOff>114280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438814" y="13917768"/>
          <a:ext cx="1446730" cy="3865387"/>
        </a:xfrm>
        <a:prstGeom prst="rect">
          <a:avLst/>
        </a:prstGeom>
      </xdr:spPr>
    </xdr:pic>
    <xdr:clientData/>
  </xdr:twoCellAnchor>
  <xdr:twoCellAnchor editAs="oneCell">
    <xdr:from>
      <xdr:col>6</xdr:col>
      <xdr:colOff>436561</xdr:colOff>
      <xdr:row>34</xdr:row>
      <xdr:rowOff>1093788</xdr:rowOff>
    </xdr:from>
    <xdr:to>
      <xdr:col>6</xdr:col>
      <xdr:colOff>1012824</xdr:colOff>
      <xdr:row>34</xdr:row>
      <xdr:rowOff>1700212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2511" y="15914688"/>
          <a:ext cx="576263" cy="606424"/>
        </a:xfrm>
        <a:prstGeom prst="rect">
          <a:avLst/>
        </a:prstGeom>
      </xdr:spPr>
    </xdr:pic>
    <xdr:clientData/>
  </xdr:twoCellAnchor>
  <xdr:twoCellAnchor editAs="oneCell">
    <xdr:from>
      <xdr:col>7</xdr:col>
      <xdr:colOff>907591</xdr:colOff>
      <xdr:row>31</xdr:row>
      <xdr:rowOff>262453</xdr:rowOff>
    </xdr:from>
    <xdr:to>
      <xdr:col>9</xdr:col>
      <xdr:colOff>104625</xdr:colOff>
      <xdr:row>36</xdr:row>
      <xdr:rowOff>103866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7717966" y="13899078"/>
          <a:ext cx="1435409" cy="3873663"/>
        </a:xfrm>
        <a:prstGeom prst="rect">
          <a:avLst/>
        </a:prstGeom>
      </xdr:spPr>
    </xdr:pic>
    <xdr:clientData/>
  </xdr:twoCellAnchor>
  <xdr:twoCellAnchor editAs="oneCell">
    <xdr:from>
      <xdr:col>9</xdr:col>
      <xdr:colOff>268286</xdr:colOff>
      <xdr:row>34</xdr:row>
      <xdr:rowOff>1166813</xdr:rowOff>
    </xdr:from>
    <xdr:to>
      <xdr:col>9</xdr:col>
      <xdr:colOff>844549</xdr:colOff>
      <xdr:row>34</xdr:row>
      <xdr:rowOff>1757362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1836" y="15987713"/>
          <a:ext cx="576263" cy="590549"/>
        </a:xfrm>
        <a:prstGeom prst="rect">
          <a:avLst/>
        </a:prstGeom>
      </xdr:spPr>
    </xdr:pic>
    <xdr:clientData/>
  </xdr:twoCellAnchor>
  <xdr:twoCellAnchor editAs="oneCell">
    <xdr:from>
      <xdr:col>10</xdr:col>
      <xdr:colOff>931181</xdr:colOff>
      <xdr:row>32</xdr:row>
      <xdr:rowOff>13606</xdr:rowOff>
    </xdr:from>
    <xdr:to>
      <xdr:col>12</xdr:col>
      <xdr:colOff>62283</xdr:colOff>
      <xdr:row>36</xdr:row>
      <xdr:rowOff>9069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980056" y="14047106"/>
          <a:ext cx="1385352" cy="3710213"/>
        </a:xfrm>
        <a:prstGeom prst="rect">
          <a:avLst/>
        </a:prstGeom>
      </xdr:spPr>
    </xdr:pic>
    <xdr:clientData/>
  </xdr:twoCellAnchor>
  <xdr:twoCellAnchor editAs="oneCell">
    <xdr:from>
      <xdr:col>12</xdr:col>
      <xdr:colOff>300036</xdr:colOff>
      <xdr:row>34</xdr:row>
      <xdr:rowOff>963613</xdr:rowOff>
    </xdr:from>
    <xdr:to>
      <xdr:col>12</xdr:col>
      <xdr:colOff>871536</xdr:colOff>
      <xdr:row>34</xdr:row>
      <xdr:rowOff>1570038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6886" y="15784513"/>
          <a:ext cx="571500" cy="606425"/>
        </a:xfrm>
        <a:prstGeom prst="rect">
          <a:avLst/>
        </a:prstGeom>
      </xdr:spPr>
    </xdr:pic>
    <xdr:clientData/>
  </xdr:twoCellAnchor>
  <xdr:twoCellAnchor editAs="oneCell">
    <xdr:from>
      <xdr:col>13</xdr:col>
      <xdr:colOff>973363</xdr:colOff>
      <xdr:row>32</xdr:row>
      <xdr:rowOff>38101</xdr:rowOff>
    </xdr:from>
    <xdr:to>
      <xdr:col>14</xdr:col>
      <xdr:colOff>950458</xdr:colOff>
      <xdr:row>36</xdr:row>
      <xdr:rowOff>21115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4260738" y="14071601"/>
          <a:ext cx="1389970" cy="3697764"/>
        </a:xfrm>
        <a:prstGeom prst="rect">
          <a:avLst/>
        </a:prstGeom>
      </xdr:spPr>
    </xdr:pic>
    <xdr:clientData/>
  </xdr:twoCellAnchor>
  <xdr:twoCellAnchor editAs="oneCell">
    <xdr:from>
      <xdr:col>14</xdr:col>
      <xdr:colOff>1379536</xdr:colOff>
      <xdr:row>34</xdr:row>
      <xdr:rowOff>995363</xdr:rowOff>
    </xdr:from>
    <xdr:to>
      <xdr:col>15</xdr:col>
      <xdr:colOff>522286</xdr:colOff>
      <xdr:row>34</xdr:row>
      <xdr:rowOff>1595438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6236" y="15816263"/>
          <a:ext cx="571500" cy="600075"/>
        </a:xfrm>
        <a:prstGeom prst="rect">
          <a:avLst/>
        </a:prstGeom>
      </xdr:spPr>
    </xdr:pic>
    <xdr:clientData/>
  </xdr:twoCellAnchor>
  <xdr:twoCellAnchor editAs="oneCell">
    <xdr:from>
      <xdr:col>19</xdr:col>
      <xdr:colOff>1076437</xdr:colOff>
      <xdr:row>31</xdr:row>
      <xdr:rowOff>376463</xdr:rowOff>
    </xdr:from>
    <xdr:to>
      <xdr:col>20</xdr:col>
      <xdr:colOff>1134268</xdr:colOff>
      <xdr:row>36</xdr:row>
      <xdr:rowOff>47153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0840812" y="14013088"/>
          <a:ext cx="1407206" cy="3769615"/>
        </a:xfrm>
        <a:prstGeom prst="rect">
          <a:avLst/>
        </a:prstGeom>
      </xdr:spPr>
    </xdr:pic>
    <xdr:clientData/>
  </xdr:twoCellAnchor>
  <xdr:twoCellAnchor editAs="oneCell">
    <xdr:from>
      <xdr:col>16</xdr:col>
      <xdr:colOff>1050097</xdr:colOff>
      <xdr:row>32</xdr:row>
      <xdr:rowOff>9146</xdr:rowOff>
    </xdr:from>
    <xdr:to>
      <xdr:col>18</xdr:col>
      <xdr:colOff>8818</xdr:colOff>
      <xdr:row>36</xdr:row>
      <xdr:rowOff>42861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7575972" y="14042646"/>
          <a:ext cx="1403471" cy="3748465"/>
        </a:xfrm>
        <a:prstGeom prst="rect">
          <a:avLst/>
        </a:prstGeom>
      </xdr:spPr>
    </xdr:pic>
    <xdr:clientData/>
  </xdr:twoCellAnchor>
  <xdr:twoCellAnchor editAs="oneCell">
    <xdr:from>
      <xdr:col>18</xdr:col>
      <xdr:colOff>322261</xdr:colOff>
      <xdr:row>34</xdr:row>
      <xdr:rowOff>973138</xdr:rowOff>
    </xdr:from>
    <xdr:to>
      <xdr:col>18</xdr:col>
      <xdr:colOff>893761</xdr:colOff>
      <xdr:row>34</xdr:row>
      <xdr:rowOff>1573213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6261" y="15794038"/>
          <a:ext cx="571500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315911</xdr:colOff>
      <xdr:row>34</xdr:row>
      <xdr:rowOff>960438</xdr:rowOff>
    </xdr:from>
    <xdr:to>
      <xdr:col>21</xdr:col>
      <xdr:colOff>895349</xdr:colOff>
      <xdr:row>34</xdr:row>
      <xdr:rowOff>1560513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4711" y="15781338"/>
          <a:ext cx="579438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913951</xdr:colOff>
      <xdr:row>41</xdr:row>
      <xdr:rowOff>47625</xdr:rowOff>
    </xdr:from>
    <xdr:to>
      <xdr:col>3</xdr:col>
      <xdr:colOff>198944</xdr:colOff>
      <xdr:row>44</xdr:row>
      <xdr:rowOff>304310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104451" y="19764375"/>
          <a:ext cx="1380493" cy="3780935"/>
        </a:xfrm>
        <a:prstGeom prst="rect">
          <a:avLst/>
        </a:prstGeom>
      </xdr:spPr>
    </xdr:pic>
    <xdr:clientData/>
  </xdr:twoCellAnchor>
  <xdr:twoCellAnchor editAs="oneCell">
    <xdr:from>
      <xdr:col>3</xdr:col>
      <xdr:colOff>452436</xdr:colOff>
      <xdr:row>43</xdr:row>
      <xdr:rowOff>1138238</xdr:rowOff>
    </xdr:from>
    <xdr:to>
      <xdr:col>3</xdr:col>
      <xdr:colOff>1023936</xdr:colOff>
      <xdr:row>43</xdr:row>
      <xdr:rowOff>1751013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6" y="21426488"/>
          <a:ext cx="571500" cy="612775"/>
        </a:xfrm>
        <a:prstGeom prst="rect">
          <a:avLst/>
        </a:prstGeom>
      </xdr:spPr>
    </xdr:pic>
    <xdr:clientData/>
  </xdr:twoCellAnchor>
  <xdr:twoCellAnchor editAs="oneCell">
    <xdr:from>
      <xdr:col>4</xdr:col>
      <xdr:colOff>869942</xdr:colOff>
      <xdr:row>41</xdr:row>
      <xdr:rowOff>73250</xdr:rowOff>
    </xdr:from>
    <xdr:to>
      <xdr:col>6</xdr:col>
      <xdr:colOff>121725</xdr:colOff>
      <xdr:row>45</xdr:row>
      <xdr:rowOff>43316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378317" y="19520125"/>
          <a:ext cx="1410783" cy="3811816"/>
        </a:xfrm>
        <a:prstGeom prst="rect">
          <a:avLst/>
        </a:prstGeom>
      </xdr:spPr>
    </xdr:pic>
    <xdr:clientData/>
  </xdr:twoCellAnchor>
  <xdr:twoCellAnchor editAs="oneCell">
    <xdr:from>
      <xdr:col>6</xdr:col>
      <xdr:colOff>405951</xdr:colOff>
      <xdr:row>43</xdr:row>
      <xdr:rowOff>1165225</xdr:rowOff>
    </xdr:from>
    <xdr:to>
      <xdr:col>6</xdr:col>
      <xdr:colOff>977451</xdr:colOff>
      <xdr:row>43</xdr:row>
      <xdr:rowOff>1758950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901" y="21453475"/>
          <a:ext cx="571500" cy="593725"/>
        </a:xfrm>
        <a:prstGeom prst="rect">
          <a:avLst/>
        </a:prstGeom>
      </xdr:spPr>
    </xdr:pic>
    <xdr:clientData/>
  </xdr:twoCellAnchor>
  <xdr:twoCellAnchor editAs="oneCell">
    <xdr:from>
      <xdr:col>16</xdr:col>
      <xdr:colOff>1131658</xdr:colOff>
      <xdr:row>40</xdr:row>
      <xdr:rowOff>47624</xdr:rowOff>
    </xdr:from>
    <xdr:to>
      <xdr:col>17</xdr:col>
      <xdr:colOff>1129079</xdr:colOff>
      <xdr:row>45</xdr:row>
      <xdr:rowOff>54099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657533" y="19145249"/>
          <a:ext cx="1267421" cy="4197475"/>
        </a:xfrm>
        <a:prstGeom prst="rect">
          <a:avLst/>
        </a:prstGeom>
      </xdr:spPr>
    </xdr:pic>
    <xdr:clientData/>
  </xdr:twoCellAnchor>
  <xdr:twoCellAnchor editAs="oneCell">
    <xdr:from>
      <xdr:col>7</xdr:col>
      <xdr:colOff>880667</xdr:colOff>
      <xdr:row>41</xdr:row>
      <xdr:rowOff>40821</xdr:rowOff>
    </xdr:from>
    <xdr:to>
      <xdr:col>9</xdr:col>
      <xdr:colOff>61517</xdr:colOff>
      <xdr:row>45</xdr:row>
      <xdr:rowOff>12246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7986317" y="19757571"/>
          <a:ext cx="1428750" cy="3857625"/>
        </a:xfrm>
        <a:prstGeom prst="rect">
          <a:avLst/>
        </a:prstGeom>
      </xdr:spPr>
    </xdr:pic>
    <xdr:clientData/>
  </xdr:twoCellAnchor>
  <xdr:twoCellAnchor editAs="oneCell">
    <xdr:from>
      <xdr:col>13</xdr:col>
      <xdr:colOff>1108528</xdr:colOff>
      <xdr:row>40</xdr:row>
      <xdr:rowOff>102961</xdr:rowOff>
    </xdr:from>
    <xdr:to>
      <xdr:col>14</xdr:col>
      <xdr:colOff>940766</xdr:colOff>
      <xdr:row>45</xdr:row>
      <xdr:rowOff>7939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5186478" y="19476811"/>
          <a:ext cx="1260988" cy="413407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1049110</xdr:colOff>
      <xdr:row>40</xdr:row>
      <xdr:rowOff>38596</xdr:rowOff>
    </xdr:from>
    <xdr:to>
      <xdr:col>12</xdr:col>
      <xdr:colOff>78078</xdr:colOff>
      <xdr:row>45</xdr:row>
      <xdr:rowOff>14289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1679010" y="19412446"/>
          <a:ext cx="1295918" cy="4204793"/>
        </a:xfrm>
        <a:prstGeom prst="rect">
          <a:avLst/>
        </a:prstGeom>
      </xdr:spPr>
    </xdr:pic>
    <xdr:clientData/>
  </xdr:twoCellAnchor>
  <xdr:twoCellAnchor editAs="oneCell">
    <xdr:from>
      <xdr:col>9</xdr:col>
      <xdr:colOff>277920</xdr:colOff>
      <xdr:row>43</xdr:row>
      <xdr:rowOff>1080701</xdr:rowOff>
    </xdr:from>
    <xdr:to>
      <xdr:col>9</xdr:col>
      <xdr:colOff>849420</xdr:colOff>
      <xdr:row>43</xdr:row>
      <xdr:rowOff>1658550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1470" y="21368951"/>
          <a:ext cx="571500" cy="577849"/>
        </a:xfrm>
        <a:prstGeom prst="rect">
          <a:avLst/>
        </a:prstGeom>
      </xdr:spPr>
    </xdr:pic>
    <xdr:clientData/>
  </xdr:twoCellAnchor>
  <xdr:twoCellAnchor editAs="oneCell">
    <xdr:from>
      <xdr:col>12</xdr:col>
      <xdr:colOff>363645</xdr:colOff>
      <xdr:row>43</xdr:row>
      <xdr:rowOff>994976</xdr:rowOff>
    </xdr:from>
    <xdr:to>
      <xdr:col>12</xdr:col>
      <xdr:colOff>935145</xdr:colOff>
      <xdr:row>43</xdr:row>
      <xdr:rowOff>1572825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0495" y="21283226"/>
          <a:ext cx="571500" cy="577849"/>
        </a:xfrm>
        <a:prstGeom prst="rect">
          <a:avLst/>
        </a:prstGeom>
      </xdr:spPr>
    </xdr:pic>
    <xdr:clientData/>
  </xdr:twoCellAnchor>
  <xdr:twoCellAnchor editAs="oneCell">
    <xdr:from>
      <xdr:col>14</xdr:col>
      <xdr:colOff>1344720</xdr:colOff>
      <xdr:row>43</xdr:row>
      <xdr:rowOff>880676</xdr:rowOff>
    </xdr:from>
    <xdr:to>
      <xdr:col>15</xdr:col>
      <xdr:colOff>487470</xdr:colOff>
      <xdr:row>43</xdr:row>
      <xdr:rowOff>1458525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1420" y="21168926"/>
          <a:ext cx="571500" cy="577849"/>
        </a:xfrm>
        <a:prstGeom prst="rect">
          <a:avLst/>
        </a:prstGeom>
      </xdr:spPr>
    </xdr:pic>
    <xdr:clientData/>
  </xdr:twoCellAnchor>
  <xdr:twoCellAnchor editAs="oneCell">
    <xdr:from>
      <xdr:col>19</xdr:col>
      <xdr:colOff>1077232</xdr:colOff>
      <xdr:row>40</xdr:row>
      <xdr:rowOff>18720</xdr:rowOff>
    </xdr:from>
    <xdr:to>
      <xdr:col>20</xdr:col>
      <xdr:colOff>1038678</xdr:colOff>
      <xdr:row>45</xdr:row>
      <xdr:rowOff>53747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841607" y="19116345"/>
          <a:ext cx="1310821" cy="4226027"/>
        </a:xfrm>
        <a:prstGeom prst="rect">
          <a:avLst/>
        </a:prstGeom>
      </xdr:spPr>
    </xdr:pic>
    <xdr:clientData/>
  </xdr:twoCellAnchor>
  <xdr:twoCellAnchor editAs="oneCell">
    <xdr:from>
      <xdr:col>1</xdr:col>
      <xdr:colOff>946152</xdr:colOff>
      <xdr:row>50</xdr:row>
      <xdr:rowOff>66675</xdr:rowOff>
    </xdr:from>
    <xdr:to>
      <xdr:col>3</xdr:col>
      <xdr:colOff>152402</xdr:colOff>
      <xdr:row>54</xdr:row>
      <xdr:rowOff>27305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136652" y="24942800"/>
          <a:ext cx="1285875" cy="4183380"/>
        </a:xfrm>
        <a:prstGeom prst="rect">
          <a:avLst/>
        </a:prstGeom>
      </xdr:spPr>
    </xdr:pic>
    <xdr:clientData/>
  </xdr:twoCellAnchor>
  <xdr:twoCellAnchor editAs="oneCell">
    <xdr:from>
      <xdr:col>4</xdr:col>
      <xdr:colOff>1009197</xdr:colOff>
      <xdr:row>50</xdr:row>
      <xdr:rowOff>40822</xdr:rowOff>
    </xdr:from>
    <xdr:to>
      <xdr:col>6</xdr:col>
      <xdr:colOff>130357</xdr:colOff>
      <xdr:row>54</xdr:row>
      <xdr:rowOff>38600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517572" y="24916947"/>
          <a:ext cx="1280160" cy="4220528"/>
        </a:xfrm>
        <a:prstGeom prst="rect">
          <a:avLst/>
        </a:prstGeom>
      </xdr:spPr>
    </xdr:pic>
    <xdr:clientData/>
  </xdr:twoCellAnchor>
  <xdr:twoCellAnchor editAs="oneCell">
    <xdr:from>
      <xdr:col>7</xdr:col>
      <xdr:colOff>1018269</xdr:colOff>
      <xdr:row>50</xdr:row>
      <xdr:rowOff>2744</xdr:rowOff>
    </xdr:from>
    <xdr:to>
      <xdr:col>9</xdr:col>
      <xdr:colOff>111125</xdr:colOff>
      <xdr:row>54</xdr:row>
      <xdr:rowOff>33337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7828644" y="24974119"/>
          <a:ext cx="1331231" cy="4253343"/>
        </a:xfrm>
        <a:prstGeom prst="rect">
          <a:avLst/>
        </a:prstGeom>
      </xdr:spPr>
    </xdr:pic>
    <xdr:clientData/>
  </xdr:twoCellAnchor>
  <xdr:twoCellAnchor editAs="oneCell">
    <xdr:from>
      <xdr:col>13</xdr:col>
      <xdr:colOff>991053</xdr:colOff>
      <xdr:row>50</xdr:row>
      <xdr:rowOff>9261</xdr:rowOff>
    </xdr:from>
    <xdr:to>
      <xdr:col>14</xdr:col>
      <xdr:colOff>873125</xdr:colOff>
      <xdr:row>54</xdr:row>
      <xdr:rowOff>55562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4278428" y="24980636"/>
          <a:ext cx="1294947" cy="4269051"/>
        </a:xfrm>
        <a:prstGeom prst="rect">
          <a:avLst/>
        </a:prstGeom>
      </xdr:spPr>
    </xdr:pic>
    <xdr:clientData/>
  </xdr:twoCellAnchor>
  <xdr:twoCellAnchor editAs="oneCell">
    <xdr:from>
      <xdr:col>10</xdr:col>
      <xdr:colOff>1025525</xdr:colOff>
      <xdr:row>50</xdr:row>
      <xdr:rowOff>9097</xdr:rowOff>
    </xdr:from>
    <xdr:to>
      <xdr:col>12</xdr:col>
      <xdr:colOff>79375</xdr:colOff>
      <xdr:row>54</xdr:row>
      <xdr:rowOff>15296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1074400" y="24980472"/>
          <a:ext cx="1308100" cy="4228949"/>
        </a:xfrm>
        <a:prstGeom prst="rect">
          <a:avLst/>
        </a:prstGeom>
      </xdr:spPr>
    </xdr:pic>
    <xdr:clientData/>
  </xdr:twoCellAnchor>
  <xdr:twoCellAnchor editAs="oneCell">
    <xdr:from>
      <xdr:col>16</xdr:col>
      <xdr:colOff>1122590</xdr:colOff>
      <xdr:row>50</xdr:row>
      <xdr:rowOff>15875</xdr:rowOff>
    </xdr:from>
    <xdr:to>
      <xdr:col>18</xdr:col>
      <xdr:colOff>1960</xdr:colOff>
      <xdr:row>54</xdr:row>
      <xdr:rowOff>2043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7648465" y="24987250"/>
          <a:ext cx="1317770" cy="4208918"/>
        </a:xfrm>
        <a:prstGeom prst="rect">
          <a:avLst/>
        </a:prstGeom>
      </xdr:spPr>
    </xdr:pic>
    <xdr:clientData/>
  </xdr:twoCellAnchor>
  <xdr:twoCellAnchor editAs="oneCell">
    <xdr:from>
      <xdr:col>19</xdr:col>
      <xdr:colOff>1093107</xdr:colOff>
      <xdr:row>49</xdr:row>
      <xdr:rowOff>284567</xdr:rowOff>
    </xdr:from>
    <xdr:to>
      <xdr:col>20</xdr:col>
      <xdr:colOff>1063625</xdr:colOff>
      <xdr:row>54</xdr:row>
      <xdr:rowOff>46039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20857482" y="24938442"/>
          <a:ext cx="1319893" cy="4301722"/>
        </a:xfrm>
        <a:prstGeom prst="rect">
          <a:avLst/>
        </a:prstGeom>
      </xdr:spPr>
    </xdr:pic>
    <xdr:clientData/>
  </xdr:twoCellAnchor>
  <xdr:twoCellAnchor editAs="oneCell">
    <xdr:from>
      <xdr:col>4</xdr:col>
      <xdr:colOff>1027338</xdr:colOff>
      <xdr:row>59</xdr:row>
      <xdr:rowOff>50766</xdr:rowOff>
    </xdr:from>
    <xdr:to>
      <xdr:col>6</xdr:col>
      <xdr:colOff>96998</xdr:colOff>
      <xdr:row>63</xdr:row>
      <xdr:rowOff>2647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535713" y="30832391"/>
          <a:ext cx="1228660" cy="4037048"/>
        </a:xfrm>
        <a:prstGeom prst="rect">
          <a:avLst/>
        </a:prstGeom>
      </xdr:spPr>
    </xdr:pic>
    <xdr:clientData/>
  </xdr:twoCellAnchor>
  <xdr:twoCellAnchor editAs="oneCell">
    <xdr:from>
      <xdr:col>7</xdr:col>
      <xdr:colOff>986518</xdr:colOff>
      <xdr:row>59</xdr:row>
      <xdr:rowOff>20757</xdr:rowOff>
    </xdr:from>
    <xdr:to>
      <xdr:col>9</xdr:col>
      <xdr:colOff>1835</xdr:colOff>
      <xdr:row>63</xdr:row>
      <xdr:rowOff>833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7796893" y="30881757"/>
          <a:ext cx="1245755" cy="4065243"/>
        </a:xfrm>
        <a:prstGeom prst="rect">
          <a:avLst/>
        </a:prstGeom>
      </xdr:spPr>
    </xdr:pic>
    <xdr:clientData/>
  </xdr:twoCellAnchor>
  <xdr:twoCellAnchor editAs="oneCell">
    <xdr:from>
      <xdr:col>1</xdr:col>
      <xdr:colOff>981528</xdr:colOff>
      <xdr:row>59</xdr:row>
      <xdr:rowOff>92982</xdr:rowOff>
    </xdr:from>
    <xdr:to>
      <xdr:col>3</xdr:col>
      <xdr:colOff>152095</xdr:colOff>
      <xdr:row>63</xdr:row>
      <xdr:rowOff>76529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72028" y="30858732"/>
          <a:ext cx="1250192" cy="4079297"/>
        </a:xfrm>
        <a:prstGeom prst="rect">
          <a:avLst/>
        </a:prstGeom>
      </xdr:spPr>
    </xdr:pic>
    <xdr:clientData/>
  </xdr:twoCellAnchor>
  <xdr:twoCellAnchor editAs="oneCell">
    <xdr:from>
      <xdr:col>11</xdr:col>
      <xdr:colOff>383267</xdr:colOff>
      <xdr:row>58</xdr:row>
      <xdr:rowOff>305253</xdr:rowOff>
    </xdr:from>
    <xdr:to>
      <xdr:col>12</xdr:col>
      <xdr:colOff>751344</xdr:colOff>
      <xdr:row>63</xdr:row>
      <xdr:rowOff>380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606892" y="30848753"/>
          <a:ext cx="1257077" cy="4097794"/>
        </a:xfrm>
        <a:prstGeom prst="rect">
          <a:avLst/>
        </a:prstGeom>
      </xdr:spPr>
    </xdr:pic>
    <xdr:clientData/>
  </xdr:twoCellAnchor>
  <xdr:twoCellAnchor editAs="oneCell">
    <xdr:from>
      <xdr:col>19</xdr:col>
      <xdr:colOff>542471</xdr:colOff>
      <xdr:row>59</xdr:row>
      <xdr:rowOff>78166</xdr:rowOff>
    </xdr:from>
    <xdr:to>
      <xdr:col>20</xdr:col>
      <xdr:colOff>434767</xdr:colOff>
      <xdr:row>63</xdr:row>
      <xdr:rowOff>4764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306846" y="30939166"/>
          <a:ext cx="1241671" cy="4022348"/>
        </a:xfrm>
        <a:prstGeom prst="rect">
          <a:avLst/>
        </a:prstGeom>
      </xdr:spPr>
    </xdr:pic>
    <xdr:clientData/>
  </xdr:twoCellAnchor>
  <xdr:twoCellAnchor editAs="oneCell">
    <xdr:from>
      <xdr:col>15</xdr:col>
      <xdr:colOff>644525</xdr:colOff>
      <xdr:row>58</xdr:row>
      <xdr:rowOff>301625</xdr:rowOff>
    </xdr:from>
    <xdr:to>
      <xdr:col>16</xdr:col>
      <xdr:colOff>749038</xdr:colOff>
      <xdr:row>63</xdr:row>
      <xdr:rowOff>59748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5995650" y="30845125"/>
          <a:ext cx="1279263" cy="4171373"/>
        </a:xfrm>
        <a:prstGeom prst="rect">
          <a:avLst/>
        </a:prstGeom>
      </xdr:spPr>
    </xdr:pic>
    <xdr:clientData/>
  </xdr:twoCellAnchor>
  <xdr:twoCellAnchor editAs="oneCell">
    <xdr:from>
      <xdr:col>18</xdr:col>
      <xdr:colOff>647700</xdr:colOff>
      <xdr:row>13</xdr:row>
      <xdr:rowOff>57150</xdr:rowOff>
    </xdr:from>
    <xdr:to>
      <xdr:col>18</xdr:col>
      <xdr:colOff>1417640</xdr:colOff>
      <xdr:row>14</xdr:row>
      <xdr:rowOff>259148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1221700" y="41719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342900</xdr:colOff>
      <xdr:row>13</xdr:row>
      <xdr:rowOff>38100</xdr:rowOff>
    </xdr:from>
    <xdr:to>
      <xdr:col>21</xdr:col>
      <xdr:colOff>1112840</xdr:colOff>
      <xdr:row>14</xdr:row>
      <xdr:rowOff>240098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031700" y="41529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22</xdr:row>
      <xdr:rowOff>38100</xdr:rowOff>
    </xdr:from>
    <xdr:to>
      <xdr:col>3</xdr:col>
      <xdr:colOff>979490</xdr:colOff>
      <xdr:row>23</xdr:row>
      <xdr:rowOff>240098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495550" y="89154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23</xdr:row>
      <xdr:rowOff>57150</xdr:rowOff>
    </xdr:from>
    <xdr:to>
      <xdr:col>6</xdr:col>
      <xdr:colOff>1150940</xdr:colOff>
      <xdr:row>24</xdr:row>
      <xdr:rowOff>259148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076950" y="92202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23</xdr:row>
      <xdr:rowOff>57150</xdr:rowOff>
    </xdr:from>
    <xdr:to>
      <xdr:col>9</xdr:col>
      <xdr:colOff>1017590</xdr:colOff>
      <xdr:row>24</xdr:row>
      <xdr:rowOff>259148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9601200" y="92202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247650</xdr:colOff>
      <xdr:row>22</xdr:row>
      <xdr:rowOff>247650</xdr:rowOff>
    </xdr:from>
    <xdr:to>
      <xdr:col>12</xdr:col>
      <xdr:colOff>1017590</xdr:colOff>
      <xdr:row>24</xdr:row>
      <xdr:rowOff>163898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3144500" y="91249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22</xdr:row>
      <xdr:rowOff>171450</xdr:rowOff>
    </xdr:from>
    <xdr:to>
      <xdr:col>15</xdr:col>
      <xdr:colOff>808040</xdr:colOff>
      <xdr:row>24</xdr:row>
      <xdr:rowOff>87698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6973550" y="90487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18</xdr:col>
      <xdr:colOff>457200</xdr:colOff>
      <xdr:row>23</xdr:row>
      <xdr:rowOff>76200</xdr:rowOff>
    </xdr:from>
    <xdr:to>
      <xdr:col>18</xdr:col>
      <xdr:colOff>1227140</xdr:colOff>
      <xdr:row>25</xdr:row>
      <xdr:rowOff>3032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1031200" y="92392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323850</xdr:colOff>
      <xdr:row>23</xdr:row>
      <xdr:rowOff>76200</xdr:rowOff>
    </xdr:from>
    <xdr:to>
      <xdr:col>21</xdr:col>
      <xdr:colOff>1093790</xdr:colOff>
      <xdr:row>25</xdr:row>
      <xdr:rowOff>3032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012650" y="92392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3</xdr:col>
      <xdr:colOff>334961</xdr:colOff>
      <xdr:row>31</xdr:row>
      <xdr:rowOff>80963</xdr:rowOff>
    </xdr:from>
    <xdr:to>
      <xdr:col>3</xdr:col>
      <xdr:colOff>1104901</xdr:colOff>
      <xdr:row>32</xdr:row>
      <xdr:rowOff>244861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620961" y="14006513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6</xdr:col>
      <xdr:colOff>373061</xdr:colOff>
      <xdr:row>31</xdr:row>
      <xdr:rowOff>42863</xdr:rowOff>
    </xdr:from>
    <xdr:to>
      <xdr:col>6</xdr:col>
      <xdr:colOff>1143001</xdr:colOff>
      <xdr:row>32</xdr:row>
      <xdr:rowOff>206761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069011" y="13968413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9</xdr:col>
      <xdr:colOff>239711</xdr:colOff>
      <xdr:row>31</xdr:row>
      <xdr:rowOff>42863</xdr:rowOff>
    </xdr:from>
    <xdr:to>
      <xdr:col>9</xdr:col>
      <xdr:colOff>1009651</xdr:colOff>
      <xdr:row>32</xdr:row>
      <xdr:rowOff>206761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9593261" y="13968413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201611</xdr:colOff>
      <xdr:row>31</xdr:row>
      <xdr:rowOff>80963</xdr:rowOff>
    </xdr:from>
    <xdr:to>
      <xdr:col>12</xdr:col>
      <xdr:colOff>971551</xdr:colOff>
      <xdr:row>32</xdr:row>
      <xdr:rowOff>244861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3098461" y="14006513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15</xdr:col>
      <xdr:colOff>49211</xdr:colOff>
      <xdr:row>32</xdr:row>
      <xdr:rowOff>61913</xdr:rowOff>
    </xdr:from>
    <xdr:to>
      <xdr:col>15</xdr:col>
      <xdr:colOff>819151</xdr:colOff>
      <xdr:row>33</xdr:row>
      <xdr:rowOff>263911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6984661" y="14311313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18</xdr:col>
      <xdr:colOff>525461</xdr:colOff>
      <xdr:row>32</xdr:row>
      <xdr:rowOff>61913</xdr:rowOff>
    </xdr:from>
    <xdr:to>
      <xdr:col>18</xdr:col>
      <xdr:colOff>1295401</xdr:colOff>
      <xdr:row>33</xdr:row>
      <xdr:rowOff>263911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1099461" y="14311313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373061</xdr:colOff>
      <xdr:row>31</xdr:row>
      <xdr:rowOff>42863</xdr:rowOff>
    </xdr:from>
    <xdr:to>
      <xdr:col>21</xdr:col>
      <xdr:colOff>1143001</xdr:colOff>
      <xdr:row>32</xdr:row>
      <xdr:rowOff>206761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061861" y="13968413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40</xdr:row>
      <xdr:rowOff>19050</xdr:rowOff>
    </xdr:from>
    <xdr:to>
      <xdr:col>3</xdr:col>
      <xdr:colOff>1036640</xdr:colOff>
      <xdr:row>41</xdr:row>
      <xdr:rowOff>163898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52700" y="193929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40</xdr:row>
      <xdr:rowOff>0</xdr:rowOff>
    </xdr:from>
    <xdr:to>
      <xdr:col>6</xdr:col>
      <xdr:colOff>1189040</xdr:colOff>
      <xdr:row>41</xdr:row>
      <xdr:rowOff>144848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115050" y="193738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40</xdr:row>
      <xdr:rowOff>38100</xdr:rowOff>
    </xdr:from>
    <xdr:to>
      <xdr:col>9</xdr:col>
      <xdr:colOff>1074740</xdr:colOff>
      <xdr:row>41</xdr:row>
      <xdr:rowOff>182948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9658350" y="194119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304800</xdr:colOff>
      <xdr:row>40</xdr:row>
      <xdr:rowOff>19050</xdr:rowOff>
    </xdr:from>
    <xdr:to>
      <xdr:col>12</xdr:col>
      <xdr:colOff>1074740</xdr:colOff>
      <xdr:row>41</xdr:row>
      <xdr:rowOff>163898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3201650" y="193929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40</xdr:row>
      <xdr:rowOff>57150</xdr:rowOff>
    </xdr:from>
    <xdr:to>
      <xdr:col>15</xdr:col>
      <xdr:colOff>1017590</xdr:colOff>
      <xdr:row>41</xdr:row>
      <xdr:rowOff>201998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7183100" y="194310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18</xdr:col>
      <xdr:colOff>628650</xdr:colOff>
      <xdr:row>40</xdr:row>
      <xdr:rowOff>19050</xdr:rowOff>
    </xdr:from>
    <xdr:to>
      <xdr:col>18</xdr:col>
      <xdr:colOff>1398590</xdr:colOff>
      <xdr:row>41</xdr:row>
      <xdr:rowOff>163898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1202650" y="193929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342900</xdr:colOff>
      <xdr:row>40</xdr:row>
      <xdr:rowOff>76200</xdr:rowOff>
    </xdr:from>
    <xdr:to>
      <xdr:col>21</xdr:col>
      <xdr:colOff>1112840</xdr:colOff>
      <xdr:row>41</xdr:row>
      <xdr:rowOff>221048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031700" y="194500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50</xdr:row>
      <xdr:rowOff>57150</xdr:rowOff>
    </xdr:from>
    <xdr:to>
      <xdr:col>3</xdr:col>
      <xdr:colOff>1074740</xdr:colOff>
      <xdr:row>51</xdr:row>
      <xdr:rowOff>259148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90800" y="253555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50</xdr:row>
      <xdr:rowOff>76200</xdr:rowOff>
    </xdr:from>
    <xdr:to>
      <xdr:col>6</xdr:col>
      <xdr:colOff>1265240</xdr:colOff>
      <xdr:row>52</xdr:row>
      <xdr:rowOff>3032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191250" y="253746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49</xdr:row>
      <xdr:rowOff>38100</xdr:rowOff>
    </xdr:from>
    <xdr:to>
      <xdr:col>9</xdr:col>
      <xdr:colOff>1093790</xdr:colOff>
      <xdr:row>50</xdr:row>
      <xdr:rowOff>201998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9677400" y="250126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247650</xdr:colOff>
      <xdr:row>50</xdr:row>
      <xdr:rowOff>76200</xdr:rowOff>
    </xdr:from>
    <xdr:to>
      <xdr:col>12</xdr:col>
      <xdr:colOff>1017590</xdr:colOff>
      <xdr:row>52</xdr:row>
      <xdr:rowOff>3032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3144500" y="253746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50</xdr:row>
      <xdr:rowOff>57150</xdr:rowOff>
    </xdr:from>
    <xdr:to>
      <xdr:col>15</xdr:col>
      <xdr:colOff>941390</xdr:colOff>
      <xdr:row>51</xdr:row>
      <xdr:rowOff>259148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7106900" y="253555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18</xdr:col>
      <xdr:colOff>609600</xdr:colOff>
      <xdr:row>49</xdr:row>
      <xdr:rowOff>76200</xdr:rowOff>
    </xdr:from>
    <xdr:to>
      <xdr:col>18</xdr:col>
      <xdr:colOff>1379540</xdr:colOff>
      <xdr:row>50</xdr:row>
      <xdr:rowOff>240098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1183600" y="250507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361950</xdr:colOff>
      <xdr:row>49</xdr:row>
      <xdr:rowOff>57150</xdr:rowOff>
    </xdr:from>
    <xdr:to>
      <xdr:col>21</xdr:col>
      <xdr:colOff>1131890</xdr:colOff>
      <xdr:row>50</xdr:row>
      <xdr:rowOff>221048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050750" y="250317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59</xdr:row>
      <xdr:rowOff>38100</xdr:rowOff>
    </xdr:from>
    <xdr:to>
      <xdr:col>3</xdr:col>
      <xdr:colOff>1074740</xdr:colOff>
      <xdr:row>60</xdr:row>
      <xdr:rowOff>240098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90800" y="312991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59</xdr:row>
      <xdr:rowOff>38100</xdr:rowOff>
    </xdr:from>
    <xdr:to>
      <xdr:col>6</xdr:col>
      <xdr:colOff>1208090</xdr:colOff>
      <xdr:row>60</xdr:row>
      <xdr:rowOff>240098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134100" y="312991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58</xdr:row>
      <xdr:rowOff>19050</xdr:rowOff>
    </xdr:from>
    <xdr:to>
      <xdr:col>9</xdr:col>
      <xdr:colOff>1093790</xdr:colOff>
      <xdr:row>59</xdr:row>
      <xdr:rowOff>182948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9677400" y="309562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381000</xdr:colOff>
      <xdr:row>58</xdr:row>
      <xdr:rowOff>0</xdr:rowOff>
    </xdr:from>
    <xdr:to>
      <xdr:col>13</xdr:col>
      <xdr:colOff>1150940</xdr:colOff>
      <xdr:row>59</xdr:row>
      <xdr:rowOff>163898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4458950" y="309372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17</xdr:col>
      <xdr:colOff>133350</xdr:colOff>
      <xdr:row>59</xdr:row>
      <xdr:rowOff>19050</xdr:rowOff>
    </xdr:from>
    <xdr:to>
      <xdr:col>17</xdr:col>
      <xdr:colOff>903290</xdr:colOff>
      <xdr:row>60</xdr:row>
      <xdr:rowOff>221048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9526250" y="312801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21</xdr:col>
      <xdr:colOff>304800</xdr:colOff>
      <xdr:row>59</xdr:row>
      <xdr:rowOff>19050</xdr:rowOff>
    </xdr:from>
    <xdr:to>
      <xdr:col>21</xdr:col>
      <xdr:colOff>1074740</xdr:colOff>
      <xdr:row>60</xdr:row>
      <xdr:rowOff>221048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4993600" y="31280100"/>
          <a:ext cx="769940" cy="4877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380999</xdr:colOff>
      <xdr:row>11</xdr:row>
      <xdr:rowOff>190502</xdr:rowOff>
    </xdr:from>
    <xdr:to>
      <xdr:col>5</xdr:col>
      <xdr:colOff>898756</xdr:colOff>
      <xdr:row>18</xdr:row>
      <xdr:rowOff>128608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7642" y="2979966"/>
          <a:ext cx="2341114" cy="2741178"/>
        </a:xfrm>
        <a:prstGeom prst="rect">
          <a:avLst/>
        </a:prstGeom>
      </xdr:spPr>
    </xdr:pic>
    <xdr:clientData/>
  </xdr:twoCellAnchor>
  <xdr:twoCellAnchor editAs="oneCell">
    <xdr:from>
      <xdr:col>10</xdr:col>
      <xdr:colOff>163284</xdr:colOff>
      <xdr:row>11</xdr:row>
      <xdr:rowOff>97509</xdr:rowOff>
    </xdr:from>
    <xdr:to>
      <xdr:col>13</xdr:col>
      <xdr:colOff>27213</xdr:colOff>
      <xdr:row>18</xdr:row>
      <xdr:rowOff>145176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31677" y="2886973"/>
          <a:ext cx="2598965" cy="2850739"/>
        </a:xfrm>
        <a:prstGeom prst="rect">
          <a:avLst/>
        </a:prstGeom>
      </xdr:spPr>
    </xdr:pic>
    <xdr:clientData/>
  </xdr:twoCellAnchor>
  <xdr:twoCellAnchor editAs="oneCell">
    <xdr:from>
      <xdr:col>2</xdr:col>
      <xdr:colOff>870856</xdr:colOff>
      <xdr:row>20</xdr:row>
      <xdr:rowOff>245196</xdr:rowOff>
    </xdr:from>
    <xdr:to>
      <xdr:col>5</xdr:col>
      <xdr:colOff>975179</xdr:colOff>
      <xdr:row>25</xdr:row>
      <xdr:rowOff>25487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45820" y="6368410"/>
          <a:ext cx="2830287" cy="2896327"/>
        </a:xfrm>
        <a:prstGeom prst="rect">
          <a:avLst/>
        </a:prstGeom>
      </xdr:spPr>
    </xdr:pic>
    <xdr:clientData/>
  </xdr:twoCellAnchor>
  <xdr:twoCellAnchor editAs="oneCell">
    <xdr:from>
      <xdr:col>9</xdr:col>
      <xdr:colOff>503461</xdr:colOff>
      <xdr:row>20</xdr:row>
      <xdr:rowOff>37198</xdr:rowOff>
    </xdr:from>
    <xdr:to>
      <xdr:col>13</xdr:col>
      <xdr:colOff>870855</xdr:colOff>
      <xdr:row>27</xdr:row>
      <xdr:rowOff>21466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0175" y="6160412"/>
          <a:ext cx="4014109" cy="3236376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272140</xdr:colOff>
      <xdr:row>29</xdr:row>
      <xdr:rowOff>231323</xdr:rowOff>
    </xdr:from>
    <xdr:to>
      <xdr:col>6</xdr:col>
      <xdr:colOff>705767</xdr:colOff>
      <xdr:row>35</xdr:row>
      <xdr:rowOff>49990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47104" y="10137323"/>
          <a:ext cx="4207341" cy="3166024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571499</xdr:colOff>
      <xdr:row>29</xdr:row>
      <xdr:rowOff>36035</xdr:rowOff>
    </xdr:from>
    <xdr:to>
      <xdr:col>13</xdr:col>
      <xdr:colOff>190498</xdr:colOff>
      <xdr:row>36</xdr:row>
      <xdr:rowOff>210544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939892" y="9942035"/>
          <a:ext cx="2354035" cy="3589903"/>
        </a:xfrm>
        <a:prstGeom prst="rect">
          <a:avLst/>
        </a:prstGeom>
      </xdr:spPr>
    </xdr:pic>
    <xdr:clientData/>
  </xdr:twoCellAnchor>
  <xdr:twoCellAnchor editAs="oneCell">
    <xdr:from>
      <xdr:col>3</xdr:col>
      <xdr:colOff>204103</xdr:colOff>
      <xdr:row>38</xdr:row>
      <xdr:rowOff>106428</xdr:rowOff>
    </xdr:from>
    <xdr:to>
      <xdr:col>5</xdr:col>
      <xdr:colOff>947960</xdr:colOff>
      <xdr:row>45</xdr:row>
      <xdr:rowOff>126130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90746" y="13958499"/>
          <a:ext cx="2558143" cy="3571167"/>
        </a:xfrm>
        <a:prstGeom prst="rect">
          <a:avLst/>
        </a:prstGeom>
      </xdr:spPr>
    </xdr:pic>
    <xdr:clientData/>
  </xdr:twoCellAnchor>
  <xdr:twoCellAnchor editAs="oneCell">
    <xdr:from>
      <xdr:col>10</xdr:col>
      <xdr:colOff>258534</xdr:colOff>
      <xdr:row>38</xdr:row>
      <xdr:rowOff>114494</xdr:rowOff>
    </xdr:from>
    <xdr:to>
      <xdr:col>13</xdr:col>
      <xdr:colOff>258535</xdr:colOff>
      <xdr:row>45</xdr:row>
      <xdr:rowOff>147881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626927" y="13966565"/>
          <a:ext cx="2735037" cy="3584852"/>
        </a:xfrm>
        <a:prstGeom prst="rect">
          <a:avLst/>
        </a:prstGeom>
      </xdr:spPr>
    </xdr:pic>
    <xdr:clientData/>
  </xdr:twoCellAnchor>
  <xdr:twoCellAnchor editAs="oneCell">
    <xdr:from>
      <xdr:col>2</xdr:col>
      <xdr:colOff>625931</xdr:colOff>
      <xdr:row>47</xdr:row>
      <xdr:rowOff>190500</xdr:rowOff>
    </xdr:from>
    <xdr:to>
      <xdr:col>6</xdr:col>
      <xdr:colOff>639245</xdr:colOff>
      <xdr:row>53</xdr:row>
      <xdr:rowOff>35004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700895" y="18124714"/>
          <a:ext cx="3787028" cy="3763360"/>
        </a:xfrm>
        <a:prstGeom prst="rect">
          <a:avLst/>
        </a:prstGeom>
      </xdr:spPr>
    </xdr:pic>
    <xdr:clientData/>
  </xdr:twoCellAnchor>
  <xdr:twoCellAnchor editAs="oneCell">
    <xdr:from>
      <xdr:col>9</xdr:col>
      <xdr:colOff>503464</xdr:colOff>
      <xdr:row>47</xdr:row>
      <xdr:rowOff>81644</xdr:rowOff>
    </xdr:from>
    <xdr:to>
      <xdr:col>13</xdr:col>
      <xdr:colOff>1074687</xdr:colOff>
      <xdr:row>53</xdr:row>
      <xdr:rowOff>34944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960178" y="18015858"/>
          <a:ext cx="4208866" cy="387215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</xdr:row>
      <xdr:rowOff>161925</xdr:rowOff>
    </xdr:from>
    <xdr:to>
      <xdr:col>4</xdr:col>
      <xdr:colOff>777875</xdr:colOff>
      <xdr:row>5</xdr:row>
      <xdr:rowOff>106992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04800" y="320675"/>
          <a:ext cx="3425825" cy="1052119"/>
        </a:xfrm>
        <a:prstGeom prst="rect">
          <a:avLst/>
        </a:prstGeom>
      </xdr:spPr>
    </xdr:pic>
    <xdr:clientData/>
  </xdr:twoCellAnchor>
  <xdr:twoCellAnchor editAs="oneCell">
    <xdr:from>
      <xdr:col>6</xdr:col>
      <xdr:colOff>1038224</xdr:colOff>
      <xdr:row>2</xdr:row>
      <xdr:rowOff>76201</xdr:rowOff>
    </xdr:from>
    <xdr:to>
      <xdr:col>8</xdr:col>
      <xdr:colOff>691696</xdr:colOff>
      <xdr:row>8</xdr:row>
      <xdr:rowOff>348225</xdr:rowOff>
    </xdr:to>
    <xdr:graphicFrame macro="">
      <xdr:nvGraphicFramePr>
        <xdr:cNvPr id="19" name="Схема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2" r:lo="rId13" r:qs="rId14" r:cs="rId15"/>
        </a:graphicData>
      </a:graphic>
    </xdr:graphicFrame>
    <xdr:clientData/>
  </xdr:twoCellAnchor>
  <xdr:twoCellAnchor editAs="oneCell">
    <xdr:from>
      <xdr:col>8</xdr:col>
      <xdr:colOff>476250</xdr:colOff>
      <xdr:row>2</xdr:row>
      <xdr:rowOff>79375</xdr:rowOff>
    </xdr:from>
    <xdr:to>
      <xdr:col>10</xdr:col>
      <xdr:colOff>844097</xdr:colOff>
      <xdr:row>8</xdr:row>
      <xdr:rowOff>351399</xdr:rowOff>
    </xdr:to>
    <xdr:graphicFrame macro="">
      <xdr:nvGraphicFramePr>
        <xdr:cNvPr id="16" name="Схема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7" r:lo="rId18" r:qs="rId19" r:cs="rId20"/>
        </a:graphicData>
      </a:graphic>
    </xdr:graphicFrame>
    <xdr:clientData/>
  </xdr:twoCellAnchor>
  <xdr:twoCellAnchor editAs="oneCell">
    <xdr:from>
      <xdr:col>10</xdr:col>
      <xdr:colOff>603250</xdr:colOff>
      <xdr:row>2</xdr:row>
      <xdr:rowOff>63500</xdr:rowOff>
    </xdr:from>
    <xdr:to>
      <xdr:col>13</xdr:col>
      <xdr:colOff>50347</xdr:colOff>
      <xdr:row>8</xdr:row>
      <xdr:rowOff>335524</xdr:rowOff>
    </xdr:to>
    <xdr:graphicFrame macro="">
      <xdr:nvGraphicFramePr>
        <xdr:cNvPr id="17" name="Схема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2" r:lo="rId23" r:qs="rId24" r:cs="rId25"/>
        </a:graphicData>
      </a:graphic>
    </xdr:graphicFrame>
    <xdr:clientData/>
  </xdr:twoCellAnchor>
  <xdr:twoCellAnchor editAs="oneCell">
    <xdr:from>
      <xdr:col>14</xdr:col>
      <xdr:colOff>680127</xdr:colOff>
      <xdr:row>8</xdr:row>
      <xdr:rowOff>95251</xdr:rowOff>
    </xdr:from>
    <xdr:to>
      <xdr:col>14</xdr:col>
      <xdr:colOff>1308777</xdr:colOff>
      <xdr:row>8</xdr:row>
      <xdr:rowOff>705634</xdr:rowOff>
    </xdr:to>
    <xdr:pic>
      <xdr:nvPicPr>
        <xdr:cNvPr id="20" name="Рисунок 19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0551" y="2210124"/>
          <a:ext cx="628650" cy="6103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3</xdr:col>
      <xdr:colOff>1828324</xdr:colOff>
      <xdr:row>3</xdr:row>
      <xdr:rowOff>199876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276225"/>
          <a:ext cx="3780949" cy="1161901"/>
        </a:xfrm>
        <a:prstGeom prst="rect">
          <a:avLst/>
        </a:prstGeom>
      </xdr:spPr>
    </xdr:pic>
    <xdr:clientData/>
  </xdr:twoCellAnchor>
  <xdr:twoCellAnchor editAs="oneCell">
    <xdr:from>
      <xdr:col>5</xdr:col>
      <xdr:colOff>193975</xdr:colOff>
      <xdr:row>3</xdr:row>
      <xdr:rowOff>126291</xdr:rowOff>
    </xdr:from>
    <xdr:to>
      <xdr:col>6</xdr:col>
      <xdr:colOff>1409403</xdr:colOff>
      <xdr:row>6</xdr:row>
      <xdr:rowOff>44408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45455" y="923281"/>
          <a:ext cx="2676057" cy="870617"/>
        </a:xfrm>
        <a:prstGeom prst="rect">
          <a:avLst/>
        </a:prstGeom>
      </xdr:spPr>
    </xdr:pic>
    <xdr:clientData/>
  </xdr:twoCellAnchor>
  <xdr:twoCellAnchor>
    <xdr:from>
      <xdr:col>12</xdr:col>
      <xdr:colOff>787072</xdr:colOff>
      <xdr:row>71</xdr:row>
      <xdr:rowOff>0</xdr:rowOff>
    </xdr:from>
    <xdr:to>
      <xdr:col>12</xdr:col>
      <xdr:colOff>787072</xdr:colOff>
      <xdr:row>71</xdr:row>
      <xdr:rowOff>354</xdr:rowOff>
    </xdr:to>
    <xdr:sp macro="" textlink="">
      <xdr:nvSpPr>
        <xdr:cNvPr id="26" name="Line 280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ShapeType="1"/>
        </xdr:cNvSpPr>
      </xdr:nvSpPr>
      <xdr:spPr bwMode="auto">
        <a:xfrm flipV="1">
          <a:off x="12817147" y="30051375"/>
          <a:ext cx="0" cy="354"/>
        </a:xfrm>
        <a:prstGeom prst="line">
          <a:avLst/>
        </a:prstGeom>
        <a:noFill/>
        <a:ln w="9525">
          <a:solidFill>
            <a:srgbClr val="8C21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356507</xdr:colOff>
      <xdr:row>14</xdr:row>
      <xdr:rowOff>100692</xdr:rowOff>
    </xdr:from>
    <xdr:to>
      <xdr:col>5</xdr:col>
      <xdr:colOff>92</xdr:colOff>
      <xdr:row>15</xdr:row>
      <xdr:rowOff>1851660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4" t="26172" r="7422" b="29687"/>
        <a:stretch/>
      </xdr:blipFill>
      <xdr:spPr>
        <a:xfrm>
          <a:off x="1632857" y="5663292"/>
          <a:ext cx="3663135" cy="1960518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266701</xdr:colOff>
      <xdr:row>14</xdr:row>
      <xdr:rowOff>76200</xdr:rowOff>
    </xdr:from>
    <xdr:to>
      <xdr:col>10</xdr:col>
      <xdr:colOff>614074</xdr:colOff>
      <xdr:row>15</xdr:row>
      <xdr:rowOff>1871878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2" t="25000" r="8594" b="29687"/>
        <a:stretch/>
      </xdr:blipFill>
      <xdr:spPr>
        <a:xfrm>
          <a:off x="8763001" y="5638800"/>
          <a:ext cx="3662073" cy="2005228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381000</xdr:colOff>
      <xdr:row>13</xdr:row>
      <xdr:rowOff>114300</xdr:rowOff>
    </xdr:from>
    <xdr:to>
      <xdr:col>16</xdr:col>
      <xdr:colOff>656529</xdr:colOff>
      <xdr:row>15</xdr:row>
      <xdr:rowOff>1827652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944850" y="5543550"/>
          <a:ext cx="3533079" cy="2056252"/>
        </a:xfrm>
        <a:prstGeom prst="rect">
          <a:avLst/>
        </a:prstGeom>
      </xdr:spPr>
    </xdr:pic>
    <xdr:clientData/>
  </xdr:twoCellAnchor>
  <xdr:twoCellAnchor editAs="oneCell">
    <xdr:from>
      <xdr:col>7</xdr:col>
      <xdr:colOff>215005</xdr:colOff>
      <xdr:row>3</xdr:row>
      <xdr:rowOff>88747</xdr:rowOff>
    </xdr:from>
    <xdr:to>
      <xdr:col>8</xdr:col>
      <xdr:colOff>1103703</xdr:colOff>
      <xdr:row>8</xdr:row>
      <xdr:rowOff>221967</xdr:rowOff>
    </xdr:to>
    <xdr:graphicFrame macro="">
      <xdr:nvGraphicFramePr>
        <xdr:cNvPr id="39" name="Схема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 editAs="oneCell">
    <xdr:from>
      <xdr:col>8</xdr:col>
      <xdr:colOff>368453</xdr:colOff>
      <xdr:row>3</xdr:row>
      <xdr:rowOff>71426</xdr:rowOff>
    </xdr:from>
    <xdr:to>
      <xdr:col>9</xdr:col>
      <xdr:colOff>857670</xdr:colOff>
      <xdr:row>7</xdr:row>
      <xdr:rowOff>221579</xdr:rowOff>
    </xdr:to>
    <xdr:graphicFrame macro="">
      <xdr:nvGraphicFramePr>
        <xdr:cNvPr id="40" name="Схема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 editAs="absolute">
    <xdr:from>
      <xdr:col>16</xdr:col>
      <xdr:colOff>725112</xdr:colOff>
      <xdr:row>2</xdr:row>
      <xdr:rowOff>44839</xdr:rowOff>
    </xdr:from>
    <xdr:to>
      <xdr:col>16</xdr:col>
      <xdr:colOff>2348712</xdr:colOff>
      <xdr:row>6</xdr:row>
      <xdr:rowOff>206778</xdr:rowOff>
    </xdr:to>
    <xdr:graphicFrame macro="">
      <xdr:nvGraphicFramePr>
        <xdr:cNvPr id="41" name="Схема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 editAs="oneCell">
    <xdr:from>
      <xdr:col>6</xdr:col>
      <xdr:colOff>898072</xdr:colOff>
      <xdr:row>29</xdr:row>
      <xdr:rowOff>108857</xdr:rowOff>
    </xdr:from>
    <xdr:to>
      <xdr:col>10</xdr:col>
      <xdr:colOff>351803</xdr:colOff>
      <xdr:row>38</xdr:row>
      <xdr:rowOff>164120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463393" y="10463893"/>
          <a:ext cx="4439389" cy="3933299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666750</xdr:colOff>
      <xdr:row>30</xdr:row>
      <xdr:rowOff>32979</xdr:rowOff>
    </xdr:from>
    <xdr:to>
      <xdr:col>16</xdr:col>
      <xdr:colOff>734786</xdr:colOff>
      <xdr:row>38</xdr:row>
      <xdr:rowOff>126025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2382500" y="10524086"/>
          <a:ext cx="4367894" cy="3835011"/>
        </a:xfrm>
        <a:prstGeom prst="rect">
          <a:avLst/>
        </a:prstGeom>
      </xdr:spPr>
    </xdr:pic>
    <xdr:clientData/>
  </xdr:twoCellAnchor>
  <xdr:twoCellAnchor editAs="oneCell">
    <xdr:from>
      <xdr:col>1</xdr:col>
      <xdr:colOff>517071</xdr:colOff>
      <xdr:row>29</xdr:row>
      <xdr:rowOff>104028</xdr:rowOff>
    </xdr:from>
    <xdr:to>
      <xdr:col>4</xdr:col>
      <xdr:colOff>875619</xdr:colOff>
      <xdr:row>38</xdr:row>
      <xdr:rowOff>98855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07571" y="10459064"/>
          <a:ext cx="4367893" cy="3872863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571501</xdr:colOff>
      <xdr:row>46</xdr:row>
      <xdr:rowOff>57149</xdr:rowOff>
    </xdr:from>
    <xdr:to>
      <xdr:col>9</xdr:col>
      <xdr:colOff>215624</xdr:colOff>
      <xdr:row>56</xdr:row>
      <xdr:rowOff>1547148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54" t="13352" r="19318" b="10511"/>
        <a:stretch/>
      </xdr:blipFill>
      <xdr:spPr>
        <a:xfrm>
          <a:off x="7353301" y="17525999"/>
          <a:ext cx="3587473" cy="4518949"/>
        </a:xfrm>
        <a:prstGeom prst="rect">
          <a:avLst/>
        </a:prstGeom>
      </xdr:spPr>
    </xdr:pic>
    <xdr:clientData/>
  </xdr:twoCellAnchor>
  <xdr:twoCellAnchor editAs="oneCell">
    <xdr:from>
      <xdr:col>3</xdr:col>
      <xdr:colOff>819149</xdr:colOff>
      <xdr:row>46</xdr:row>
      <xdr:rowOff>228600</xdr:rowOff>
    </xdr:from>
    <xdr:to>
      <xdr:col>6</xdr:col>
      <xdr:colOff>50144</xdr:colOff>
      <xdr:row>56</xdr:row>
      <xdr:rowOff>1681212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90" t="14524" r="19850" b="11896"/>
        <a:stretch/>
      </xdr:blipFill>
      <xdr:spPr>
        <a:xfrm>
          <a:off x="3181349" y="16630650"/>
          <a:ext cx="3650595" cy="4481562"/>
        </a:xfrm>
        <a:prstGeom prst="rect">
          <a:avLst/>
        </a:prstGeom>
      </xdr:spPr>
    </xdr:pic>
    <xdr:clientData/>
  </xdr:twoCellAnchor>
  <xdr:twoCellAnchor editAs="oneCell">
    <xdr:from>
      <xdr:col>9</xdr:col>
      <xdr:colOff>592960</xdr:colOff>
      <xdr:row>3</xdr:row>
      <xdr:rowOff>89296</xdr:rowOff>
    </xdr:from>
    <xdr:to>
      <xdr:col>11</xdr:col>
      <xdr:colOff>72528</xdr:colOff>
      <xdr:row>7</xdr:row>
      <xdr:rowOff>255562</xdr:rowOff>
    </xdr:to>
    <xdr:graphicFrame macro="">
      <xdr:nvGraphicFramePr>
        <xdr:cNvPr id="34" name="Схема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6" r:lo="rId27" r:qs="rId28" r:cs="rId29"/>
        </a:graphicData>
      </a:graphic>
    </xdr:graphicFrame>
    <xdr:clientData/>
  </xdr:twoCellAnchor>
  <xdr:twoCellAnchor editAs="oneCell">
    <xdr:from>
      <xdr:col>10</xdr:col>
      <xdr:colOff>898069</xdr:colOff>
      <xdr:row>59</xdr:row>
      <xdr:rowOff>117981</xdr:rowOff>
    </xdr:from>
    <xdr:to>
      <xdr:col>14</xdr:col>
      <xdr:colOff>201385</xdr:colOff>
      <xdr:row>66</xdr:row>
      <xdr:rowOff>644714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144248" y="20868874"/>
          <a:ext cx="4381501" cy="2431733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</xdr:colOff>
      <xdr:row>59</xdr:row>
      <xdr:rowOff>81644</xdr:rowOff>
    </xdr:from>
    <xdr:to>
      <xdr:col>6</xdr:col>
      <xdr:colOff>974374</xdr:colOff>
      <xdr:row>66</xdr:row>
      <xdr:rowOff>640896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94857" y="20832537"/>
          <a:ext cx="5315053" cy="2464252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59</xdr:row>
      <xdr:rowOff>152400</xdr:rowOff>
    </xdr:from>
    <xdr:to>
      <xdr:col>16</xdr:col>
      <xdr:colOff>252005</xdr:colOff>
      <xdr:row>61</xdr:row>
      <xdr:rowOff>200756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6116300" y="20916900"/>
          <a:ext cx="804455" cy="581756"/>
        </a:xfrm>
        <a:prstGeom prst="rect">
          <a:avLst/>
        </a:prstGeom>
      </xdr:spPr>
    </xdr:pic>
    <xdr:clientData/>
  </xdr:twoCellAnchor>
  <xdr:twoCellAnchor editAs="oneCell">
    <xdr:from>
      <xdr:col>14</xdr:col>
      <xdr:colOff>514350</xdr:colOff>
      <xdr:row>3</xdr:row>
      <xdr:rowOff>250356</xdr:rowOff>
    </xdr:from>
    <xdr:to>
      <xdr:col>15</xdr:col>
      <xdr:colOff>361951</xdr:colOff>
      <xdr:row>6</xdr:row>
      <xdr:rowOff>200025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782800" y="1050456"/>
          <a:ext cx="933451" cy="940269"/>
        </a:xfrm>
        <a:prstGeom prst="rect">
          <a:avLst/>
        </a:prstGeom>
      </xdr:spPr>
    </xdr:pic>
    <xdr:clientData/>
  </xdr:twoCellAnchor>
  <xdr:twoCellAnchor editAs="oneCell">
    <xdr:from>
      <xdr:col>15</xdr:col>
      <xdr:colOff>349392</xdr:colOff>
      <xdr:row>3</xdr:row>
      <xdr:rowOff>225247</xdr:rowOff>
    </xdr:from>
    <xdr:to>
      <xdr:col>16</xdr:col>
      <xdr:colOff>196993</xdr:colOff>
      <xdr:row>6</xdr:row>
      <xdr:rowOff>174916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703692" y="1025347"/>
          <a:ext cx="933451" cy="940269"/>
        </a:xfrm>
        <a:prstGeom prst="rect">
          <a:avLst/>
        </a:prstGeom>
      </xdr:spPr>
    </xdr:pic>
    <xdr:clientData/>
  </xdr:twoCellAnchor>
  <xdr:twoCellAnchor>
    <xdr:from>
      <xdr:col>14</xdr:col>
      <xdr:colOff>242214</xdr:colOff>
      <xdr:row>5</xdr:row>
      <xdr:rowOff>311555</xdr:rowOff>
    </xdr:from>
    <xdr:to>
      <xdr:col>15</xdr:col>
      <xdr:colOff>619125</xdr:colOff>
      <xdr:row>8</xdr:row>
      <xdr:rowOff>266699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14510664" y="1759355"/>
          <a:ext cx="1462761" cy="1060044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7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Черный</a:t>
          </a:r>
          <a:endParaRPr lang="en-US" sz="17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j-lt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7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глянец</a:t>
          </a:r>
          <a:endParaRPr lang="ru-RU" sz="17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15</xdr:col>
      <xdr:colOff>155244</xdr:colOff>
      <xdr:row>5</xdr:row>
      <xdr:rowOff>322963</xdr:rowOff>
    </xdr:from>
    <xdr:to>
      <xdr:col>16</xdr:col>
      <xdr:colOff>409575</xdr:colOff>
      <xdr:row>7</xdr:row>
      <xdr:rowOff>152401</xdr:rowOff>
    </xdr:to>
    <xdr:sp macro="" textlink="">
      <xdr:nvSpPr>
        <xdr:cNvPr id="30" name="Прямоугольник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15509544" y="1770763"/>
          <a:ext cx="1340181" cy="55333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7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Tabaco</a:t>
          </a:r>
          <a:endParaRPr lang="ru-RU" sz="17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16</xdr:col>
      <xdr:colOff>13509</xdr:colOff>
      <xdr:row>5</xdr:row>
      <xdr:rowOff>325068</xdr:rowOff>
    </xdr:from>
    <xdr:to>
      <xdr:col>16</xdr:col>
      <xdr:colOff>1238250</xdr:colOff>
      <xdr:row>7</xdr:row>
      <xdr:rowOff>161925</xdr:rowOff>
    </xdr:to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16453659" y="1772868"/>
          <a:ext cx="1224741" cy="560757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7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Klever</a:t>
          </a:r>
          <a:endParaRPr lang="ru-RU" sz="1700" b="1" kern="1200" spc="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14</xdr:col>
      <xdr:colOff>419100</xdr:colOff>
      <xdr:row>3</xdr:row>
      <xdr:rowOff>66675</xdr:rowOff>
    </xdr:from>
    <xdr:to>
      <xdr:col>16</xdr:col>
      <xdr:colOff>1238250</xdr:colOff>
      <xdr:row>8</xdr:row>
      <xdr:rowOff>133350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/>
      </xdr:nvSpPr>
      <xdr:spPr>
        <a:xfrm>
          <a:off x="14687550" y="866775"/>
          <a:ext cx="2990850" cy="1819275"/>
        </a:xfrm>
        <a:prstGeom prst="rect">
          <a:avLst/>
        </a:prstGeom>
        <a:noFill/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16</xdr:col>
      <xdr:colOff>682927</xdr:colOff>
      <xdr:row>2</xdr:row>
      <xdr:rowOff>19686</xdr:rowOff>
    </xdr:from>
    <xdr:to>
      <xdr:col>16</xdr:col>
      <xdr:colOff>1369565</xdr:colOff>
      <xdr:row>3</xdr:row>
      <xdr:rowOff>85163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7123077" y="572136"/>
          <a:ext cx="686638" cy="427427"/>
        </a:xfrm>
        <a:prstGeom prst="rect">
          <a:avLst/>
        </a:prstGeom>
      </xdr:spPr>
    </xdr:pic>
    <xdr:clientData/>
  </xdr:twoCellAnchor>
  <xdr:twoCellAnchor>
    <xdr:from>
      <xdr:col>15</xdr:col>
      <xdr:colOff>147630</xdr:colOff>
      <xdr:row>1</xdr:row>
      <xdr:rowOff>183078</xdr:rowOff>
    </xdr:from>
    <xdr:to>
      <xdr:col>16</xdr:col>
      <xdr:colOff>723900</xdr:colOff>
      <xdr:row>3</xdr:row>
      <xdr:rowOff>200023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15501930" y="354528"/>
          <a:ext cx="1662120" cy="6455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под заказ</a:t>
          </a:r>
          <a:endParaRPr lang="ru-RU" sz="1800" b="1" kern="1200" spc="0" baseline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11</xdr:col>
      <xdr:colOff>247650</xdr:colOff>
      <xdr:row>3</xdr:row>
      <xdr:rowOff>323850</xdr:rowOff>
    </xdr:from>
    <xdr:to>
      <xdr:col>13</xdr:col>
      <xdr:colOff>409575</xdr:colOff>
      <xdr:row>6</xdr:row>
      <xdr:rowOff>104774</xdr:rowOff>
    </xdr:to>
    <xdr:pic>
      <xdr:nvPicPr>
        <xdr:cNvPr id="43" name="Рисунок 45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/>
      </xdr:blipFill>
      <xdr:spPr>
        <a:xfrm>
          <a:off x="11344275" y="1114425"/>
          <a:ext cx="3086100" cy="74294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10</xdr:col>
      <xdr:colOff>897340</xdr:colOff>
      <xdr:row>5</xdr:row>
      <xdr:rowOff>138778</xdr:rowOff>
    </xdr:from>
    <xdr:to>
      <xdr:col>14</xdr:col>
      <xdr:colOff>990600</xdr:colOff>
      <xdr:row>6</xdr:row>
      <xdr:rowOff>361951</xdr:rowOff>
    </xdr:to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10917640" y="1558003"/>
          <a:ext cx="4227110" cy="55654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700" b="1" strike="noStrike" spc="-1">
              <a:solidFill>
                <a:srgbClr val="000000"/>
              </a:solidFill>
              <a:latin typeface="+mj-lt"/>
            </a:rPr>
            <a:t>Ал.мат.  Белый  Черный  Графит      </a:t>
          </a:r>
          <a:endParaRPr lang="ru-RU" sz="1700" b="0" strike="noStrike" spc="-1">
            <a:latin typeface="+mj-lt"/>
          </a:endParaRPr>
        </a:p>
      </xdr:txBody>
    </xdr:sp>
    <xdr:clientData/>
  </xdr:twoCellAnchor>
  <xdr:twoCellAnchor editAs="oneCell">
    <xdr:from>
      <xdr:col>16</xdr:col>
      <xdr:colOff>190499</xdr:colOff>
      <xdr:row>3</xdr:row>
      <xdr:rowOff>225246</xdr:rowOff>
    </xdr:from>
    <xdr:to>
      <xdr:col>16</xdr:col>
      <xdr:colOff>1114425</xdr:colOff>
      <xdr:row>6</xdr:row>
      <xdr:rowOff>174915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6630649" y="1025346"/>
          <a:ext cx="923926" cy="940269"/>
        </a:xfrm>
        <a:prstGeom prst="rect">
          <a:avLst/>
        </a:prstGeom>
      </xdr:spPr>
    </xdr:pic>
    <xdr:clientData/>
  </xdr:twoCellAnchor>
  <xdr:twoCellAnchor editAs="oneCell">
    <xdr:from>
      <xdr:col>16</xdr:col>
      <xdr:colOff>1447800</xdr:colOff>
      <xdr:row>8</xdr:row>
      <xdr:rowOff>1752600</xdr:rowOff>
    </xdr:from>
    <xdr:to>
      <xdr:col>16</xdr:col>
      <xdr:colOff>2076450</xdr:colOff>
      <xdr:row>8</xdr:row>
      <xdr:rowOff>2370365</xdr:rowOff>
    </xdr:to>
    <xdr:pic>
      <xdr:nvPicPr>
        <xdr:cNvPr id="35" name="Рисунок 34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54950" y="4762500"/>
          <a:ext cx="628650" cy="617765"/>
        </a:xfrm>
        <a:prstGeom prst="rect">
          <a:avLst/>
        </a:prstGeom>
      </xdr:spPr>
    </xdr:pic>
    <xdr:clientData/>
  </xdr:twoCellAnchor>
  <xdr:twoCellAnchor>
    <xdr:from>
      <xdr:col>4</xdr:col>
      <xdr:colOff>590550</xdr:colOff>
      <xdr:row>7</xdr:row>
      <xdr:rowOff>152401</xdr:rowOff>
    </xdr:from>
    <xdr:to>
      <xdr:col>5</xdr:col>
      <xdr:colOff>1447800</xdr:colOff>
      <xdr:row>7</xdr:row>
      <xdr:rowOff>342900</xdr:rowOff>
    </xdr:to>
    <xdr:sp macro="" textlink="">
      <xdr:nvSpPr>
        <xdr:cNvPr id="37" name="Полилиния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/>
      </xdr:nvSpPr>
      <xdr:spPr>
        <a:xfrm>
          <a:off x="4038600" y="2324101"/>
          <a:ext cx="1905000" cy="190499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000" b="1" kern="1200">
              <a:latin typeface="+mj-lt"/>
              <a:cs typeface="Arial" pitchFamily="34" charset="0"/>
            </a:rPr>
            <a:t>Белый</a:t>
          </a:r>
          <a:r>
            <a:rPr lang="ru-RU" sz="2000" b="1" kern="1200" baseline="0">
              <a:latin typeface="+mj-lt"/>
              <a:cs typeface="Arial" pitchFamily="34" charset="0"/>
            </a:rPr>
            <a:t> глянец</a:t>
          </a:r>
          <a:endParaRPr lang="ru-RU" sz="20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5</xdr:col>
      <xdr:colOff>838200</xdr:colOff>
      <xdr:row>6</xdr:row>
      <xdr:rowOff>114300</xdr:rowOff>
    </xdr:from>
    <xdr:to>
      <xdr:col>6</xdr:col>
      <xdr:colOff>742950</xdr:colOff>
      <xdr:row>7</xdr:row>
      <xdr:rowOff>190500</xdr:rowOff>
    </xdr:to>
    <xdr:sp macro="" textlink="">
      <xdr:nvSpPr>
        <xdr:cNvPr id="46" name="Полилиния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5334000" y="1905000"/>
          <a:ext cx="1390650" cy="45720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000" b="1" kern="1200" baseline="0">
              <a:latin typeface="+mj-lt"/>
              <a:cs typeface="Arial" pitchFamily="34" charset="0"/>
            </a:rPr>
            <a:t>Orange</a:t>
          </a:r>
          <a:endParaRPr lang="ru-RU" sz="20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6</xdr:col>
      <xdr:colOff>266700</xdr:colOff>
      <xdr:row>6</xdr:row>
      <xdr:rowOff>133350</xdr:rowOff>
    </xdr:from>
    <xdr:to>
      <xdr:col>7</xdr:col>
      <xdr:colOff>571500</xdr:colOff>
      <xdr:row>7</xdr:row>
      <xdr:rowOff>209550</xdr:rowOff>
    </xdr:to>
    <xdr:sp macro="" textlink="">
      <xdr:nvSpPr>
        <xdr:cNvPr id="47" name="Полилиния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6248400" y="1924050"/>
          <a:ext cx="1390650" cy="45720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000" b="1" kern="1200" baseline="0">
              <a:latin typeface="+mj-lt"/>
              <a:cs typeface="Arial" pitchFamily="34" charset="0"/>
            </a:rPr>
            <a:t>Kiwi</a:t>
          </a:r>
          <a:endParaRPr lang="ru-RU" sz="2000" b="1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171449</xdr:colOff>
      <xdr:row>2</xdr:row>
      <xdr:rowOff>38100</xdr:rowOff>
    </xdr:from>
    <xdr:to>
      <xdr:col>5</xdr:col>
      <xdr:colOff>845147</xdr:colOff>
      <xdr:row>3</xdr:row>
      <xdr:rowOff>102930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4667249" y="590550"/>
          <a:ext cx="673698" cy="426780"/>
        </a:xfrm>
        <a:prstGeom prst="rect">
          <a:avLst/>
        </a:prstGeom>
      </xdr:spPr>
    </xdr:pic>
    <xdr:clientData/>
  </xdr:twoCellAnchor>
  <xdr:twoCellAnchor editAs="oneCell">
    <xdr:from>
      <xdr:col>13</xdr:col>
      <xdr:colOff>323850</xdr:colOff>
      <xdr:row>41</xdr:row>
      <xdr:rowOff>95251</xdr:rowOff>
    </xdr:from>
    <xdr:to>
      <xdr:col>16</xdr:col>
      <xdr:colOff>890168</xdr:colOff>
      <xdr:row>47</xdr:row>
      <xdr:rowOff>535591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7700" y="16211551"/>
          <a:ext cx="3823868" cy="204054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56</xdr:row>
      <xdr:rowOff>95250</xdr:rowOff>
    </xdr:from>
    <xdr:to>
      <xdr:col>16</xdr:col>
      <xdr:colOff>1223654</xdr:colOff>
      <xdr:row>56</xdr:row>
      <xdr:rowOff>4164898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3850" y="20593050"/>
          <a:ext cx="4481204" cy="4069648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56</xdr:row>
      <xdr:rowOff>4095750</xdr:rowOff>
    </xdr:from>
    <xdr:to>
      <xdr:col>16</xdr:col>
      <xdr:colOff>1162050</xdr:colOff>
      <xdr:row>57</xdr:row>
      <xdr:rowOff>19050</xdr:rowOff>
    </xdr:to>
    <xdr:sp macro="" textlink="">
      <xdr:nvSpPr>
        <xdr:cNvPr id="52" name="Полилиния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12649200" y="23241000"/>
          <a:ext cx="5314950" cy="66675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000" b="0" i="1" kern="1200">
              <a:latin typeface="Cambria" panose="02040503050406030204" pitchFamily="18" charset="0"/>
              <a:cs typeface="Arial" pitchFamily="34" charset="0"/>
            </a:rPr>
            <a:t>Длину экрана рекомендуется выбирать  на 200 мм меньше длины столешницы.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29"/>
    <pageSetUpPr autoPageBreaks="0" fitToPage="1"/>
  </sheetPr>
  <dimension ref="A1:V74"/>
  <sheetViews>
    <sheetView tabSelected="1" view="pageBreakPreview" zoomScale="50" zoomScaleNormal="50" zoomScaleSheetLayoutView="50" zoomScalePageLayoutView="50" workbookViewId="0">
      <selection activeCell="A25" sqref="A25:XFD25"/>
    </sheetView>
  </sheetViews>
  <sheetFormatPr defaultColWidth="9.140625" defaultRowHeight="12.75" x14ac:dyDescent="0.2"/>
  <cols>
    <col min="1" max="1" width="2.85546875" style="44" customWidth="1"/>
    <col min="2" max="17" width="16.140625" style="44" customWidth="1"/>
    <col min="18" max="18" width="3.5703125" style="44" customWidth="1"/>
    <col min="19" max="16384" width="9.140625" style="1"/>
  </cols>
  <sheetData>
    <row r="1" spans="1:22" x14ac:dyDescent="0.2">
      <c r="A1" s="575"/>
    </row>
    <row r="2" spans="1:22" ht="33" customHeight="1" x14ac:dyDescent="0.3">
      <c r="B2" s="1258"/>
      <c r="C2" s="1259"/>
      <c r="D2" s="1259"/>
      <c r="E2" s="49"/>
      <c r="F2" s="50"/>
      <c r="G2" s="51"/>
      <c r="H2" s="51"/>
      <c r="I2" s="51"/>
      <c r="J2" s="51"/>
      <c r="K2" s="52"/>
      <c r="L2" s="53"/>
      <c r="M2" s="54"/>
      <c r="N2" s="592"/>
      <c r="O2" s="592"/>
      <c r="P2" s="1265">
        <v>45376</v>
      </c>
      <c r="Q2" s="1266"/>
    </row>
    <row r="3" spans="1:22" ht="27.75" customHeight="1" x14ac:dyDescent="0.3">
      <c r="B3" s="55"/>
      <c r="C3" s="178"/>
      <c r="D3" s="178"/>
      <c r="F3" s="56"/>
      <c r="G3" s="1260"/>
      <c r="H3" s="1260"/>
      <c r="I3" s="1260"/>
      <c r="J3" s="1260"/>
      <c r="K3" s="1260"/>
      <c r="L3" s="1260"/>
      <c r="M3" s="57"/>
      <c r="N3" s="57"/>
      <c r="O3" s="57"/>
      <c r="P3" s="57"/>
      <c r="Q3" s="58"/>
    </row>
    <row r="4" spans="1:22" ht="21.75" customHeight="1" x14ac:dyDescent="0.3">
      <c r="B4" s="1261"/>
      <c r="C4" s="1262"/>
      <c r="D4" s="1262"/>
      <c r="E4" s="40"/>
      <c r="F4" s="59"/>
      <c r="G4" s="60"/>
      <c r="I4" s="61"/>
      <c r="J4" s="62"/>
      <c r="K4" s="61"/>
      <c r="L4" s="61"/>
      <c r="M4" s="63"/>
      <c r="N4" s="1263"/>
      <c r="O4" s="1263"/>
      <c r="P4" s="1263"/>
      <c r="Q4" s="1264"/>
    </row>
    <row r="5" spans="1:22" ht="26.25" customHeight="1" x14ac:dyDescent="0.3">
      <c r="B5" s="1249"/>
      <c r="C5" s="1250"/>
      <c r="D5" s="1250"/>
      <c r="E5" s="1250"/>
      <c r="F5" s="65"/>
      <c r="G5" s="66"/>
      <c r="H5" s="67"/>
      <c r="I5" s="68"/>
      <c r="J5" s="1251"/>
      <c r="K5" s="1251"/>
      <c r="L5" s="1251"/>
      <c r="M5" s="63"/>
      <c r="N5" s="1252"/>
      <c r="O5" s="1252"/>
      <c r="P5" s="1252"/>
      <c r="Q5" s="1253"/>
    </row>
    <row r="6" spans="1:22" ht="29.25" customHeight="1" x14ac:dyDescent="0.4">
      <c r="B6" s="31" t="s">
        <v>207</v>
      </c>
      <c r="C6" s="69"/>
      <c r="D6" s="69"/>
      <c r="E6" s="69"/>
      <c r="F6" s="69"/>
      <c r="G6" s="69"/>
      <c r="H6" s="70"/>
      <c r="I6" s="71"/>
      <c r="J6" s="72"/>
      <c r="K6" s="73"/>
      <c r="Q6" s="74"/>
    </row>
    <row r="7" spans="1:22" ht="24" customHeight="1" x14ac:dyDescent="0.4">
      <c r="B7" s="32" t="s">
        <v>1177</v>
      </c>
      <c r="C7" s="69"/>
      <c r="D7" s="69"/>
      <c r="E7" s="69"/>
      <c r="F7" s="69"/>
      <c r="G7" s="1254"/>
      <c r="H7" s="1254"/>
      <c r="I7" s="35"/>
      <c r="K7" s="33"/>
      <c r="L7" s="34"/>
      <c r="M7" s="33"/>
      <c r="P7" s="75"/>
      <c r="Q7" s="74"/>
    </row>
    <row r="8" spans="1:22" ht="19.5" customHeight="1" x14ac:dyDescent="0.3">
      <c r="B8" s="76"/>
      <c r="C8" s="77"/>
      <c r="G8" s="1255"/>
      <c r="H8" s="1255"/>
      <c r="I8" s="36"/>
      <c r="N8" s="33"/>
      <c r="O8" s="75"/>
      <c r="P8" s="1256"/>
      <c r="Q8" s="1257"/>
      <c r="V8" s="1" t="s">
        <v>162</v>
      </c>
    </row>
    <row r="9" spans="1:22" ht="23.25" customHeight="1" x14ac:dyDescent="0.35">
      <c r="B9" s="1241"/>
      <c r="C9" s="1242"/>
      <c r="D9" s="1242"/>
      <c r="N9" s="33"/>
      <c r="O9" s="75"/>
      <c r="P9" s="450"/>
      <c r="Q9" s="451"/>
    </row>
    <row r="10" spans="1:22" ht="26.25" customHeight="1" x14ac:dyDescent="0.35">
      <c r="B10" s="1241"/>
      <c r="C10" s="1242"/>
      <c r="D10" s="1242"/>
      <c r="O10" s="75"/>
      <c r="P10" s="450"/>
      <c r="Q10" s="451"/>
    </row>
    <row r="11" spans="1:22" ht="29.25" customHeight="1" x14ac:dyDescent="0.35">
      <c r="B11" s="1241" t="s">
        <v>1176</v>
      </c>
      <c r="C11" s="1242"/>
      <c r="D11" s="1242"/>
      <c r="E11" s="1242"/>
      <c r="F11" s="1242"/>
      <c r="G11" s="1242"/>
      <c r="H11" s="1242"/>
      <c r="I11" s="1242"/>
      <c r="J11" s="1242"/>
      <c r="K11" s="1242"/>
      <c r="L11" s="1242"/>
      <c r="M11" s="1242"/>
      <c r="N11" s="1242"/>
      <c r="O11" s="1242"/>
      <c r="P11" s="1242"/>
      <c r="Q11" s="1243"/>
    </row>
    <row r="12" spans="1:22" ht="18.75" customHeight="1" x14ac:dyDescent="0.2">
      <c r="B12" s="76"/>
      <c r="C12" s="77"/>
      <c r="Q12" s="74"/>
    </row>
    <row r="13" spans="1:22" ht="31.5" customHeight="1" x14ac:dyDescent="0.35">
      <c r="B13" s="1244" t="s">
        <v>7</v>
      </c>
      <c r="C13" s="1245"/>
      <c r="D13" s="1245"/>
      <c r="E13" s="1245"/>
      <c r="F13" s="397">
        <f>Скидка!C3/100</f>
        <v>0</v>
      </c>
      <c r="G13" s="414"/>
      <c r="H13" s="37" t="s">
        <v>35</v>
      </c>
      <c r="I13" s="37"/>
      <c r="J13" s="37"/>
      <c r="K13" s="37"/>
      <c r="L13" s="37"/>
      <c r="M13" s="37"/>
      <c r="N13" s="37"/>
      <c r="O13" s="415"/>
      <c r="P13" s="1246" t="s">
        <v>1059</v>
      </c>
      <c r="Q13" s="1247"/>
    </row>
    <row r="14" spans="1:22" ht="5.25" customHeight="1" thickBot="1" x14ac:dyDescent="0.25">
      <c r="B14" s="79"/>
      <c r="E14" s="56"/>
      <c r="F14" s="1248"/>
      <c r="G14" s="1248"/>
      <c r="H14" s="56"/>
      <c r="I14" s="80"/>
      <c r="J14" s="81"/>
      <c r="K14" s="81"/>
      <c r="L14" s="80"/>
      <c r="Q14" s="82"/>
    </row>
    <row r="15" spans="1:22" ht="9" customHeight="1" thickTop="1" x14ac:dyDescent="0.2">
      <c r="B15" s="1270" t="s">
        <v>1043</v>
      </c>
      <c r="C15" s="1271"/>
      <c r="D15" s="1271"/>
      <c r="E15" s="1271"/>
      <c r="F15" s="1271"/>
      <c r="G15" s="1271"/>
      <c r="H15" s="1271"/>
      <c r="I15" s="1271"/>
      <c r="J15" s="1271"/>
      <c r="K15" s="1271"/>
      <c r="L15" s="1271"/>
      <c r="M15" s="1271"/>
      <c r="N15" s="1271"/>
      <c r="O15" s="1271"/>
      <c r="P15" s="1271"/>
      <c r="Q15" s="1272"/>
    </row>
    <row r="16" spans="1:22" ht="22.5" customHeight="1" thickBot="1" x14ac:dyDescent="0.25">
      <c r="B16" s="1273"/>
      <c r="C16" s="1274"/>
      <c r="D16" s="1274"/>
      <c r="E16" s="1274"/>
      <c r="F16" s="1274"/>
      <c r="G16" s="1274"/>
      <c r="H16" s="1274"/>
      <c r="I16" s="1274"/>
      <c r="J16" s="1274"/>
      <c r="K16" s="1274"/>
      <c r="L16" s="1274"/>
      <c r="M16" s="1274"/>
      <c r="N16" s="1274"/>
      <c r="O16" s="1274"/>
      <c r="P16" s="1274"/>
      <c r="Q16" s="1275"/>
    </row>
    <row r="17" spans="2:17" ht="22.5" customHeight="1" thickTop="1" thickBot="1" x14ac:dyDescent="0.35">
      <c r="B17" s="1267" t="s">
        <v>29</v>
      </c>
      <c r="C17" s="1268"/>
      <c r="D17" s="1268"/>
      <c r="E17" s="1269"/>
      <c r="F17" s="1276" t="s">
        <v>15</v>
      </c>
      <c r="G17" s="1276"/>
      <c r="H17" s="1276"/>
      <c r="I17" s="1277"/>
      <c r="J17" s="1278" t="s">
        <v>16</v>
      </c>
      <c r="K17" s="1276"/>
      <c r="L17" s="1276"/>
      <c r="M17" s="1277"/>
      <c r="N17" s="1276" t="s">
        <v>17</v>
      </c>
      <c r="O17" s="1276"/>
      <c r="P17" s="1276"/>
      <c r="Q17" s="1277"/>
    </row>
    <row r="18" spans="2:17" ht="15.75" customHeight="1" x14ac:dyDescent="0.2">
      <c r="B18" s="124"/>
      <c r="F18" s="148"/>
      <c r="H18" s="83"/>
      <c r="I18" s="74"/>
      <c r="M18" s="74"/>
      <c r="Q18" s="74"/>
    </row>
    <row r="19" spans="2:17" ht="204.75" customHeight="1" x14ac:dyDescent="0.25">
      <c r="B19" s="127"/>
      <c r="C19" s="86"/>
      <c r="D19" s="86"/>
      <c r="E19" s="87"/>
      <c r="F19" s="149"/>
      <c r="H19" s="88"/>
      <c r="I19" s="74"/>
      <c r="J19" s="86"/>
      <c r="M19" s="74"/>
      <c r="N19" s="86"/>
      <c r="Q19" s="74"/>
    </row>
    <row r="20" spans="2:17" ht="18.75" customHeight="1" x14ac:dyDescent="0.3">
      <c r="B20" s="402" t="s">
        <v>846</v>
      </c>
      <c r="C20" s="233"/>
      <c r="D20" s="233"/>
      <c r="E20" s="165">
        <f>((Скидка!AQ20*(100-Скидка!$C$3))*Скидка!$D$4)/100</f>
        <v>16624.620000000003</v>
      </c>
      <c r="F20" s="211"/>
      <c r="G20" s="233"/>
      <c r="H20" s="233"/>
      <c r="I20" s="212"/>
      <c r="J20" s="213"/>
      <c r="K20" s="233"/>
      <c r="L20" s="233"/>
      <c r="M20" s="165"/>
      <c r="N20" s="163"/>
      <c r="O20" s="233"/>
      <c r="P20" s="233"/>
      <c r="Q20" s="212"/>
    </row>
    <row r="21" spans="2:17" ht="18.75" customHeight="1" x14ac:dyDescent="0.3">
      <c r="B21" s="402" t="s">
        <v>847</v>
      </c>
      <c r="C21" s="233"/>
      <c r="D21" s="233"/>
      <c r="E21" s="165">
        <f>((Скидка!AQ21*(100-Скидка!$C$3))*Скидка!$D$4)/100</f>
        <v>17407.800000000003</v>
      </c>
      <c r="F21" s="211"/>
      <c r="G21" s="233"/>
      <c r="H21" s="233"/>
      <c r="I21" s="212"/>
      <c r="J21" s="213"/>
      <c r="K21" s="233"/>
      <c r="L21" s="233"/>
      <c r="M21" s="165"/>
      <c r="N21" s="163"/>
      <c r="O21" s="233"/>
      <c r="P21" s="233"/>
      <c r="Q21" s="212"/>
    </row>
    <row r="22" spans="2:17" ht="18.75" customHeight="1" x14ac:dyDescent="0.3">
      <c r="B22" s="402" t="s">
        <v>848</v>
      </c>
      <c r="C22" s="233"/>
      <c r="D22" s="233"/>
      <c r="E22" s="165">
        <f>((Скидка!AQ22*(100-Скидка!$C$3))*Скидка!$D$4)/100</f>
        <v>17935.620000000003</v>
      </c>
      <c r="F22" s="211" t="s">
        <v>849</v>
      </c>
      <c r="G22" s="233"/>
      <c r="H22" s="233"/>
      <c r="I22" s="165">
        <f>((Скидка!AU22*(100-Скидка!$C$3))*Скидка!$D$4)/100</f>
        <v>18503.340000000004</v>
      </c>
      <c r="J22" s="211" t="s">
        <v>850</v>
      </c>
      <c r="K22" s="233"/>
      <c r="L22" s="233"/>
      <c r="M22" s="165">
        <f>((Скидка!AY22*(100-Скидка!$C$3))*Скидка!$D$4)/100</f>
        <v>13213.740000000002</v>
      </c>
      <c r="N22" s="163" t="s">
        <v>851</v>
      </c>
      <c r="O22" s="233"/>
      <c r="P22" s="233"/>
      <c r="Q22" s="212">
        <f>((Скидка!BC22*(100-Скидка!$C$3))*Скидка!$D$4)/100</f>
        <v>12042.960000000003</v>
      </c>
    </row>
    <row r="23" spans="2:17" ht="18.75" customHeight="1" x14ac:dyDescent="0.3">
      <c r="B23" s="402" t="s">
        <v>852</v>
      </c>
      <c r="C23" s="233"/>
      <c r="D23" s="233"/>
      <c r="E23" s="165">
        <f>((Скидка!AQ23*(100-Скидка!$C$3))*Скидка!$D$4)/100</f>
        <v>17364.480000000003</v>
      </c>
      <c r="F23" s="211" t="s">
        <v>853</v>
      </c>
      <c r="G23" s="233"/>
      <c r="H23" s="233"/>
      <c r="I23" s="165">
        <f>((Скидка!AU23*(100-Скидка!$C$3))*Скидка!$D$4)/100</f>
        <v>19872.480000000003</v>
      </c>
      <c r="J23" s="211" t="s">
        <v>854</v>
      </c>
      <c r="K23" s="233"/>
      <c r="L23" s="233"/>
      <c r="M23" s="165">
        <f>((Скидка!AY23*(100-Скидка!$C$3))*Скидка!$D$4)/100</f>
        <v>14009.460000000003</v>
      </c>
      <c r="N23" s="163" t="s">
        <v>855</v>
      </c>
      <c r="O23" s="233"/>
      <c r="P23" s="233"/>
      <c r="Q23" s="212">
        <f>((Скидка!BC23*(100-Скидка!$C$3))*Скидка!$D$4)/100</f>
        <v>13021.080000000002</v>
      </c>
    </row>
    <row r="24" spans="2:17" ht="18.75" customHeight="1" x14ac:dyDescent="0.3">
      <c r="B24" s="402" t="s">
        <v>856</v>
      </c>
      <c r="C24" s="233"/>
      <c r="D24" s="233"/>
      <c r="E24" s="165">
        <f>((Скидка!AQ24*(100-Скидка!$C$3))*Скидка!$D$4)/100</f>
        <v>18190.980000000003</v>
      </c>
      <c r="F24" s="211" t="s">
        <v>857</v>
      </c>
      <c r="G24" s="233"/>
      <c r="H24" s="233"/>
      <c r="I24" s="165">
        <f>((Скидка!AU24*(100-Скидка!$C$3))*Скидка!$D$4)/100</f>
        <v>19622.820000000003</v>
      </c>
      <c r="J24" s="211" t="s">
        <v>858</v>
      </c>
      <c r="K24" s="233"/>
      <c r="L24" s="233"/>
      <c r="M24" s="165">
        <f>((Скидка!AY24*(100-Скидка!$C$3))*Скидка!$D$4)/100</f>
        <v>14625.060000000003</v>
      </c>
      <c r="N24" s="163" t="s">
        <v>859</v>
      </c>
      <c r="O24" s="233"/>
      <c r="P24" s="233"/>
      <c r="Q24" s="212">
        <f>((Скидка!BC24*(100-Скидка!$C$3))*Скидка!$D$4)/100</f>
        <v>13782.600000000002</v>
      </c>
    </row>
    <row r="25" spans="2:17" ht="18.75" customHeight="1" x14ac:dyDescent="0.3">
      <c r="B25" s="402" t="s">
        <v>860</v>
      </c>
      <c r="C25" s="233"/>
      <c r="D25" s="233"/>
      <c r="E25" s="165">
        <f>((Скидка!AQ25*(100-Скидка!$C$3))*Скидка!$D$4)/100</f>
        <v>19304.760000000002</v>
      </c>
      <c r="F25" s="211" t="s">
        <v>861</v>
      </c>
      <c r="G25" s="233"/>
      <c r="H25" s="233"/>
      <c r="I25" s="165">
        <f>((Скидка!AU25*(100-Скидка!$C$3))*Скидка!$D$4)/100</f>
        <v>21333.96</v>
      </c>
      <c r="J25" s="211" t="s">
        <v>862</v>
      </c>
      <c r="K25" s="233"/>
      <c r="L25" s="233"/>
      <c r="M25" s="165">
        <f>((Скидка!AY25*(100-Скидка!$C$3))*Скидка!$D$4)/100</f>
        <v>15801.540000000003</v>
      </c>
      <c r="N25" s="163" t="s">
        <v>863</v>
      </c>
      <c r="O25" s="233"/>
      <c r="P25" s="233"/>
      <c r="Q25" s="212">
        <f>((Скидка!BC25*(100-Скидка!$C$3))*Скидка!$D$4)/100</f>
        <v>15136.920000000002</v>
      </c>
    </row>
    <row r="26" spans="2:17" ht="18.75" customHeight="1" x14ac:dyDescent="0.3">
      <c r="B26" s="402" t="s">
        <v>864</v>
      </c>
      <c r="C26" s="234"/>
      <c r="D26" s="234"/>
      <c r="E26" s="165">
        <f>((Скидка!AQ26*(100-Скидка!$C$3))*Скидка!$D$4)/100</f>
        <v>20639.7</v>
      </c>
      <c r="F26" s="211" t="s">
        <v>865</v>
      </c>
      <c r="G26" s="234"/>
      <c r="H26" s="234"/>
      <c r="I26" s="165">
        <f>((Скидка!AU26*(100-Скидка!$C$3))*Скидка!$D$4)/100</f>
        <v>19670.7</v>
      </c>
      <c r="J26" s="211" t="s">
        <v>866</v>
      </c>
      <c r="K26" s="234"/>
      <c r="L26" s="234"/>
      <c r="M26" s="165">
        <f>((Скидка!AY26*(100-Скидка!$C$3))*Скидка!$D$4)/100</f>
        <v>13352.820000000002</v>
      </c>
      <c r="N26" s="163" t="s">
        <v>867</v>
      </c>
      <c r="O26" s="234"/>
      <c r="P26" s="234"/>
      <c r="Q26" s="212">
        <f>((Скидка!BC26*(100-Скидка!$C$3))*Скидка!$D$4)/100</f>
        <v>12861.480000000003</v>
      </c>
    </row>
    <row r="27" spans="2:17" ht="18.75" customHeight="1" x14ac:dyDescent="0.3">
      <c r="B27" s="402" t="s">
        <v>868</v>
      </c>
      <c r="C27" s="234"/>
      <c r="D27" s="234"/>
      <c r="E27" s="165">
        <f>((Скидка!AQ27*(100-Скидка!$C$3))*Скидка!$D$4)/100</f>
        <v>20166.600000000002</v>
      </c>
      <c r="F27" s="211" t="s">
        <v>869</v>
      </c>
      <c r="G27" s="234"/>
      <c r="H27" s="234"/>
      <c r="I27" s="165">
        <f>((Скидка!AU27*(100-Скидка!$C$3))*Скидка!$D$4)/100</f>
        <v>20735.460000000003</v>
      </c>
      <c r="J27" s="211" t="s">
        <v>870</v>
      </c>
      <c r="K27" s="234"/>
      <c r="L27" s="234"/>
      <c r="M27" s="165">
        <f>((Скидка!AY27*(100-Скидка!$C$3))*Скидка!$D$4)/100</f>
        <v>14565.780000000002</v>
      </c>
      <c r="N27" s="163" t="s">
        <v>871</v>
      </c>
      <c r="O27" s="234"/>
      <c r="P27" s="234"/>
      <c r="Q27" s="212">
        <f>((Скидка!BC27*(100-Скидка!$C$3))*Скидка!$D$4)/100</f>
        <v>14067.600000000002</v>
      </c>
    </row>
    <row r="28" spans="2:17" ht="18.75" customHeight="1" x14ac:dyDescent="0.3">
      <c r="B28" s="402" t="s">
        <v>872</v>
      </c>
      <c r="C28" s="234"/>
      <c r="D28" s="234"/>
      <c r="E28" s="165">
        <f>((Скидка!AQ28*(100-Скидка!$C$3))*Скидка!$D$4)/100</f>
        <v>21201.72</v>
      </c>
      <c r="F28" s="211" t="s">
        <v>873</v>
      </c>
      <c r="G28" s="234"/>
      <c r="H28" s="234"/>
      <c r="I28" s="165">
        <f>((Скидка!AU28*(100-Скидка!$C$3))*Скидка!$D$4)/100</f>
        <v>21520.920000000006</v>
      </c>
      <c r="J28" s="211" t="s">
        <v>874</v>
      </c>
      <c r="K28" s="234"/>
      <c r="L28" s="234"/>
      <c r="M28" s="165">
        <f>((Скидка!AY28*(100-Скидка!$C$3))*Скидка!$D$4)/100</f>
        <v>15550.740000000002</v>
      </c>
      <c r="N28" s="163" t="s">
        <v>875</v>
      </c>
      <c r="O28" s="234"/>
      <c r="P28" s="234"/>
      <c r="Q28" s="212">
        <f>((Скидка!BC28*(100-Скидка!$C$3))*Скидка!$D$4)/100</f>
        <v>15152.880000000003</v>
      </c>
    </row>
    <row r="29" spans="2:17" ht="18.75" customHeight="1" thickBot="1" x14ac:dyDescent="0.35">
      <c r="B29" s="403" t="s">
        <v>876</v>
      </c>
      <c r="C29" s="401"/>
      <c r="D29" s="166"/>
      <c r="E29" s="166">
        <f>((Скидка!AQ29*(100-Скидка!$C$3))*Скидка!$D$4)/100</f>
        <v>22259.640000000003</v>
      </c>
      <c r="F29" s="399" t="s">
        <v>877</v>
      </c>
      <c r="G29" s="401"/>
      <c r="H29" s="166"/>
      <c r="I29" s="166">
        <f>((Скидка!AU29*(100-Скидка!$C$3))*Скидка!$D$4)/100</f>
        <v>22309.800000000003</v>
      </c>
      <c r="J29" s="399" t="s">
        <v>878</v>
      </c>
      <c r="K29" s="401"/>
      <c r="L29" s="166"/>
      <c r="M29" s="166">
        <f>((Скидка!AY29*(100-Скидка!$C$3))*Скидка!$D$4)/100</f>
        <v>16822.980000000003</v>
      </c>
      <c r="N29" s="404" t="s">
        <v>879</v>
      </c>
      <c r="O29" s="401"/>
      <c r="P29" s="166"/>
      <c r="Q29" s="413">
        <f>((Скидка!BC29*(100-Скидка!$C$3))*Скидка!$D$4)/100</f>
        <v>15979.380000000003</v>
      </c>
    </row>
    <row r="30" spans="2:17" ht="22.5" customHeight="1" thickBot="1" x14ac:dyDescent="0.25">
      <c r="B30" s="1283" t="s">
        <v>1033</v>
      </c>
      <c r="C30" s="1284"/>
      <c r="D30" s="1284"/>
      <c r="E30" s="1284"/>
      <c r="F30" s="1284"/>
      <c r="G30" s="1284"/>
      <c r="H30" s="1284"/>
      <c r="I30" s="1284"/>
      <c r="J30" s="1284"/>
      <c r="K30" s="1284"/>
      <c r="L30" s="1284"/>
      <c r="M30" s="1284"/>
      <c r="N30" s="1284"/>
      <c r="O30" s="1284"/>
      <c r="P30" s="1284"/>
      <c r="Q30" s="1285"/>
    </row>
    <row r="31" spans="2:17" ht="21.75" customHeight="1" thickBot="1" x14ac:dyDescent="0.35">
      <c r="B31" s="1279" t="s">
        <v>1034</v>
      </c>
      <c r="C31" s="1280"/>
      <c r="D31" s="1280"/>
      <c r="E31" s="1281"/>
      <c r="F31" s="1279" t="s">
        <v>15</v>
      </c>
      <c r="G31" s="1280"/>
      <c r="H31" s="1280"/>
      <c r="I31" s="1280"/>
      <c r="J31" s="1279" t="s">
        <v>16</v>
      </c>
      <c r="K31" s="1280"/>
      <c r="L31" s="1280"/>
      <c r="M31" s="1281"/>
      <c r="N31" s="1280" t="s">
        <v>17</v>
      </c>
      <c r="O31" s="1280"/>
      <c r="P31" s="1280"/>
      <c r="Q31" s="1282"/>
    </row>
    <row r="32" spans="2:17" ht="10.5" customHeight="1" x14ac:dyDescent="0.2">
      <c r="B32" s="79"/>
      <c r="E32" s="34"/>
      <c r="F32" s="103"/>
      <c r="H32" s="83"/>
      <c r="I32" s="84"/>
      <c r="J32" s="79"/>
      <c r="M32" s="84"/>
      <c r="Q32" s="131"/>
    </row>
    <row r="33" spans="2:17" ht="15.75" customHeight="1" x14ac:dyDescent="0.2">
      <c r="B33" s="79"/>
      <c r="F33" s="103"/>
      <c r="H33" s="83"/>
      <c r="I33" s="82"/>
      <c r="J33" s="79"/>
      <c r="M33" s="82"/>
      <c r="Q33" s="74"/>
    </row>
    <row r="34" spans="2:17" ht="204.75" customHeight="1" x14ac:dyDescent="0.25">
      <c r="B34" s="85"/>
      <c r="C34" s="86"/>
      <c r="D34" s="86"/>
      <c r="E34" s="87"/>
      <c r="F34" s="85"/>
      <c r="H34" s="88"/>
      <c r="I34" s="82"/>
      <c r="J34" s="85"/>
      <c r="M34" s="82"/>
      <c r="N34" s="86"/>
      <c r="Q34" s="74"/>
    </row>
    <row r="35" spans="2:17" ht="18.75" customHeight="1" x14ac:dyDescent="0.3">
      <c r="B35" s="163" t="s">
        <v>880</v>
      </c>
      <c r="C35" s="233"/>
      <c r="D35" s="233"/>
      <c r="E35" s="165">
        <f>((Скидка!AQ35*(100-Скидка!$C$3))*Скидка!$D$4)/100</f>
        <v>27730.500000000004</v>
      </c>
      <c r="F35" s="163" t="s">
        <v>881</v>
      </c>
      <c r="G35" s="233"/>
      <c r="H35" s="233"/>
      <c r="I35" s="165">
        <f>((Скидка!AU35*(100-Скидка!$C$3))*Скидка!$D$4)/100</f>
        <v>28918.380000000005</v>
      </c>
      <c r="J35" s="163" t="s">
        <v>882</v>
      </c>
      <c r="K35" s="233"/>
      <c r="L35" s="233"/>
      <c r="M35" s="165">
        <f>((Скидка!AY35*(100-Скидка!$C$3))*Скидка!$D$4)/100</f>
        <v>23128.320000000003</v>
      </c>
      <c r="N35" s="163" t="s">
        <v>883</v>
      </c>
      <c r="O35" s="233"/>
      <c r="P35" s="233"/>
      <c r="Q35" s="212">
        <f>((Скидка!BC35*(100-Скидка!$C$3))*Скидка!$D$4)/100</f>
        <v>21532.320000000003</v>
      </c>
    </row>
    <row r="36" spans="2:17" ht="18.75" customHeight="1" x14ac:dyDescent="0.3">
      <c r="B36" s="163" t="s">
        <v>884</v>
      </c>
      <c r="C36" s="233"/>
      <c r="D36" s="233"/>
      <c r="E36" s="165">
        <f>((Скидка!AQ36*(100-Скидка!$C$3))*Скидка!$D$4)/100</f>
        <v>29478.120000000006</v>
      </c>
      <c r="F36" s="163" t="s">
        <v>885</v>
      </c>
      <c r="G36" s="233"/>
      <c r="H36" s="233"/>
      <c r="I36" s="165">
        <f>((Скидка!AU36*(100-Скидка!$C$3))*Скидка!$D$4)/100</f>
        <v>30841.560000000005</v>
      </c>
      <c r="J36" s="163" t="s">
        <v>886</v>
      </c>
      <c r="K36" s="233"/>
      <c r="L36" s="233"/>
      <c r="M36" s="165">
        <f>((Скидка!AY36*(100-Скидка!$C$3))*Скидка!$D$4)/100</f>
        <v>25379.820000000003</v>
      </c>
      <c r="N36" s="163" t="s">
        <v>887</v>
      </c>
      <c r="O36" s="233"/>
      <c r="P36" s="233"/>
      <c r="Q36" s="212">
        <f>((Скидка!BC36*(100-Скидка!$C$3))*Скидка!$D$4)/100</f>
        <v>23682.360000000004</v>
      </c>
    </row>
    <row r="37" spans="2:17" ht="18.75" customHeight="1" x14ac:dyDescent="0.3">
      <c r="B37" s="163" t="s">
        <v>888</v>
      </c>
      <c r="C37" s="233"/>
      <c r="D37" s="233"/>
      <c r="E37" s="165">
        <f>((Скидка!AQ37*(100-Скидка!$C$3))*Скидка!$D$4)/100</f>
        <v>30797.100000000006</v>
      </c>
      <c r="F37" s="163" t="s">
        <v>889</v>
      </c>
      <c r="G37" s="233"/>
      <c r="H37" s="233"/>
      <c r="I37" s="165">
        <f>((Скидка!AU37*(100-Скидка!$C$3))*Скидка!$D$4)/100</f>
        <v>32460.360000000004</v>
      </c>
      <c r="J37" s="163" t="s">
        <v>890</v>
      </c>
      <c r="K37" s="233"/>
      <c r="L37" s="233"/>
      <c r="M37" s="165">
        <f>((Скидка!AY37*(100-Скидка!$C$3))*Скидка!$D$4)/100</f>
        <v>25905.360000000004</v>
      </c>
      <c r="N37" s="163" t="s">
        <v>891</v>
      </c>
      <c r="O37" s="233"/>
      <c r="P37" s="233"/>
      <c r="Q37" s="212">
        <f>((Скидка!BC37*(100-Скидка!$C$3))*Скидка!$D$4)/100</f>
        <v>24682.140000000003</v>
      </c>
    </row>
    <row r="38" spans="2:17" ht="18.75" customHeight="1" x14ac:dyDescent="0.3">
      <c r="B38" s="163" t="s">
        <v>892</v>
      </c>
      <c r="C38" s="233"/>
      <c r="D38" s="233"/>
      <c r="E38" s="165">
        <f>((Скидка!AQ38*(100-Скидка!$C$3))*Скидка!$D$4)/100</f>
        <v>33289.140000000007</v>
      </c>
      <c r="F38" s="163" t="s">
        <v>893</v>
      </c>
      <c r="G38" s="233"/>
      <c r="H38" s="233"/>
      <c r="I38" s="165">
        <f>((Скидка!AU38*(100-Скидка!$C$3))*Скидка!$D$4)/100</f>
        <v>35409.540000000008</v>
      </c>
      <c r="J38" s="163" t="s">
        <v>894</v>
      </c>
      <c r="K38" s="233"/>
      <c r="L38" s="233"/>
      <c r="M38" s="165">
        <f>((Скидка!AY38*(100-Скидка!$C$3))*Скидка!$D$4)/100</f>
        <v>29419.980000000003</v>
      </c>
      <c r="N38" s="163" t="s">
        <v>895</v>
      </c>
      <c r="O38" s="233"/>
      <c r="P38" s="233"/>
      <c r="Q38" s="212">
        <f>((Скидка!BC38*(100-Скидка!$C$3))*Скидка!$D$4)/100</f>
        <v>27649.560000000005</v>
      </c>
    </row>
    <row r="39" spans="2:17" ht="18.75" customHeight="1" x14ac:dyDescent="0.3">
      <c r="B39" s="163" t="s">
        <v>896</v>
      </c>
      <c r="C39" s="234"/>
      <c r="D39" s="234"/>
      <c r="E39" s="165">
        <f>((Скидка!AQ39*(100-Скидка!$C$3))*Скидка!$D$4)/100</f>
        <v>29016.420000000006</v>
      </c>
      <c r="F39" s="163" t="s">
        <v>897</v>
      </c>
      <c r="G39" s="234"/>
      <c r="H39" s="234"/>
      <c r="I39" s="165">
        <f>((Скидка!AU39*(100-Скидка!$C$3))*Скидка!$D$4)/100</f>
        <v>30269.280000000006</v>
      </c>
      <c r="J39" s="163" t="s">
        <v>898</v>
      </c>
      <c r="K39" s="234"/>
      <c r="L39" s="234"/>
      <c r="M39" s="165">
        <f>((Скидка!AY39*(100-Скидка!$C$3))*Скидка!$D$4)/100</f>
        <v>24228.420000000006</v>
      </c>
      <c r="N39" s="163" t="s">
        <v>899</v>
      </c>
      <c r="O39" s="234"/>
      <c r="P39" s="234"/>
      <c r="Q39" s="212">
        <f>((Скидка!BC39*(100-Скидка!$C$3))*Скидка!$D$4)/100</f>
        <v>22574.280000000006</v>
      </c>
    </row>
    <row r="40" spans="2:17" ht="18.75" customHeight="1" x14ac:dyDescent="0.3">
      <c r="B40" s="163" t="s">
        <v>900</v>
      </c>
      <c r="C40" s="234"/>
      <c r="D40" s="234"/>
      <c r="E40" s="165">
        <f>((Скидка!AQ40*(100-Скидка!$C$3))*Скидка!$D$4)/100</f>
        <v>31727.340000000004</v>
      </c>
      <c r="F40" s="163" t="s">
        <v>901</v>
      </c>
      <c r="G40" s="234"/>
      <c r="H40" s="234"/>
      <c r="I40" s="165">
        <f>((Скидка!AU40*(100-Скидка!$C$3))*Скидка!$D$4)/100</f>
        <v>32668.980000000003</v>
      </c>
      <c r="J40" s="163" t="s">
        <v>902</v>
      </c>
      <c r="K40" s="234"/>
      <c r="L40" s="234"/>
      <c r="M40" s="165">
        <f>((Скидка!AY40*(100-Скидка!$C$3))*Скидка!$D$4)/100</f>
        <v>26621.280000000006</v>
      </c>
      <c r="N40" s="163" t="s">
        <v>903</v>
      </c>
      <c r="O40" s="234"/>
      <c r="P40" s="234"/>
      <c r="Q40" s="212">
        <f>((Скидка!BC40*(100-Скидка!$C$3))*Скидка!$D$4)/100</f>
        <v>24973.980000000003</v>
      </c>
    </row>
    <row r="41" spans="2:17" ht="18.75" customHeight="1" x14ac:dyDescent="0.3">
      <c r="B41" s="163" t="s">
        <v>904</v>
      </c>
      <c r="C41" s="234"/>
      <c r="D41" s="234"/>
      <c r="E41" s="165">
        <f>((Скидка!AQ41*(100-Скидка!$C$3))*Скидка!$D$4)/100</f>
        <v>33028.080000000002</v>
      </c>
      <c r="F41" s="163" t="s">
        <v>905</v>
      </c>
      <c r="G41" s="234"/>
      <c r="H41" s="234"/>
      <c r="I41" s="165">
        <f>((Скидка!AU41*(100-Скидка!$C$3))*Скидка!$D$4)/100</f>
        <v>33871.680000000008</v>
      </c>
      <c r="J41" s="163" t="s">
        <v>906</v>
      </c>
      <c r="K41" s="234"/>
      <c r="L41" s="234"/>
      <c r="M41" s="165">
        <f>((Скидка!AY41*(100-Скидка!$C$3))*Скидка!$D$4)/100</f>
        <v>28407.660000000003</v>
      </c>
      <c r="N41" s="163" t="s">
        <v>907</v>
      </c>
      <c r="O41" s="234"/>
      <c r="P41" s="234"/>
      <c r="Q41" s="212">
        <f>((Скидка!BC41*(100-Скидка!$C$3))*Скидка!$D$4)/100</f>
        <v>26662.320000000003</v>
      </c>
    </row>
    <row r="42" spans="2:17" ht="18.75" customHeight="1" thickBot="1" x14ac:dyDescent="0.35">
      <c r="B42" s="163" t="s">
        <v>908</v>
      </c>
      <c r="C42" s="164"/>
      <c r="D42" s="165"/>
      <c r="E42" s="166">
        <f>((Скидка!AQ42*(100-Скидка!$C$3))*Скидка!$D$4)/100</f>
        <v>35564.58</v>
      </c>
      <c r="F42" s="163" t="s">
        <v>909</v>
      </c>
      <c r="G42" s="164"/>
      <c r="H42" s="165"/>
      <c r="I42" s="166">
        <f>((Скидка!AU42*(100-Скидка!$C$3))*Скидка!$D$4)/100</f>
        <v>36470.880000000005</v>
      </c>
      <c r="J42" s="163" t="s">
        <v>910</v>
      </c>
      <c r="K42" s="164"/>
      <c r="L42" s="165"/>
      <c r="M42" s="166">
        <f>((Скидка!AY42*(100-Скидка!$C$3))*Скидка!$D$4)/100</f>
        <v>30963.540000000005</v>
      </c>
      <c r="N42" s="163" t="s">
        <v>911</v>
      </c>
      <c r="O42" s="167"/>
      <c r="P42" s="168"/>
      <c r="Q42" s="413">
        <f>((Скидка!BC42*(100-Скидка!$C$3))*Скидка!$D$4)/100</f>
        <v>28388.280000000006</v>
      </c>
    </row>
    <row r="43" spans="2:17" ht="22.5" customHeight="1" thickTop="1" thickBot="1" x14ac:dyDescent="0.25">
      <c r="B43" s="1270" t="s">
        <v>1036</v>
      </c>
      <c r="C43" s="1271"/>
      <c r="D43" s="1271"/>
      <c r="E43" s="1271"/>
      <c r="F43" s="1271"/>
      <c r="G43" s="1271"/>
      <c r="H43" s="1271"/>
      <c r="I43" s="1271"/>
      <c r="J43" s="1271"/>
      <c r="K43" s="1271"/>
      <c r="L43" s="1271"/>
      <c r="M43" s="1271"/>
      <c r="N43" s="1271"/>
      <c r="O43" s="1271"/>
      <c r="P43" s="1271"/>
      <c r="Q43" s="1293"/>
    </row>
    <row r="44" spans="2:17" ht="22.5" customHeight="1" thickBot="1" x14ac:dyDescent="0.25">
      <c r="B44" s="1286" t="s">
        <v>1034</v>
      </c>
      <c r="C44" s="1287"/>
      <c r="D44" s="1287"/>
      <c r="E44" s="1287"/>
      <c r="F44" s="1287"/>
      <c r="G44" s="1286" t="s">
        <v>15</v>
      </c>
      <c r="H44" s="1287"/>
      <c r="I44" s="1287"/>
      <c r="J44" s="1287"/>
      <c r="K44" s="1287"/>
      <c r="L44" s="1292"/>
      <c r="M44" s="1287" t="s">
        <v>16</v>
      </c>
      <c r="N44" s="1287"/>
      <c r="O44" s="1287"/>
      <c r="P44" s="1287"/>
      <c r="Q44" s="1291"/>
    </row>
    <row r="45" spans="2:17" ht="15.75" customHeight="1" x14ac:dyDescent="0.2">
      <c r="B45" s="79"/>
      <c r="F45" s="83"/>
      <c r="G45" s="79"/>
      <c r="H45" s="83"/>
      <c r="L45" s="82"/>
      <c r="Q45" s="74"/>
    </row>
    <row r="46" spans="2:17" ht="237.75" customHeight="1" x14ac:dyDescent="0.25">
      <c r="B46" s="85"/>
      <c r="C46" s="86"/>
      <c r="D46" s="86"/>
      <c r="E46" s="87"/>
      <c r="F46" s="86"/>
      <c r="G46" s="79"/>
      <c r="H46" s="88"/>
      <c r="J46" s="86"/>
      <c r="L46" s="82"/>
      <c r="N46" s="86"/>
      <c r="Q46" s="74"/>
    </row>
    <row r="47" spans="2:17" ht="18.75" customHeight="1" x14ac:dyDescent="0.3">
      <c r="B47" s="163" t="s">
        <v>912</v>
      </c>
      <c r="C47" s="234"/>
      <c r="D47" s="234"/>
      <c r="E47" s="169"/>
      <c r="F47" s="165">
        <f>((Скидка!AR48*(100-Скидка!$C$3))*Скидка!$D$4)/100</f>
        <v>27178.740000000005</v>
      </c>
      <c r="G47" s="163" t="s">
        <v>913</v>
      </c>
      <c r="H47" s="234"/>
      <c r="I47" s="234"/>
      <c r="J47" s="213"/>
      <c r="K47" s="234"/>
      <c r="L47" s="165">
        <f>((Скидка!AX48*(100-Скидка!$C$3))*Скидка!$D$4)/100</f>
        <v>29032.380000000005</v>
      </c>
      <c r="M47" s="163" t="s">
        <v>914</v>
      </c>
      <c r="N47" s="213"/>
      <c r="O47" s="234"/>
      <c r="P47" s="234"/>
      <c r="Q47" s="212">
        <f>((Скидка!BC48*(100-Скидка!$C$3))*Скидка!$D$4)/100</f>
        <v>22009.980000000003</v>
      </c>
    </row>
    <row r="48" spans="2:17" ht="18.75" customHeight="1" x14ac:dyDescent="0.3">
      <c r="B48" s="163" t="s">
        <v>915</v>
      </c>
      <c r="C48" s="234"/>
      <c r="D48" s="234"/>
      <c r="E48" s="169"/>
      <c r="F48" s="165">
        <f>((Скидка!AR49*(100-Скидка!$C$3))*Скидка!$D$4)/100</f>
        <v>28454.400000000005</v>
      </c>
      <c r="G48" s="163" t="s">
        <v>916</v>
      </c>
      <c r="H48" s="234"/>
      <c r="I48" s="234"/>
      <c r="J48" s="213"/>
      <c r="K48" s="234"/>
      <c r="L48" s="165">
        <f>((Скидка!AX49*(100-Скидка!$C$3))*Скидка!$D$4)/100</f>
        <v>29764.260000000006</v>
      </c>
      <c r="M48" s="163" t="s">
        <v>917</v>
      </c>
      <c r="N48" s="213"/>
      <c r="O48" s="234"/>
      <c r="P48" s="234"/>
      <c r="Q48" s="212">
        <f>((Скидка!BC49*(100-Скидка!$C$3))*Скидка!$D$4)/100</f>
        <v>23194.440000000006</v>
      </c>
    </row>
    <row r="49" spans="2:17" ht="18.75" customHeight="1" x14ac:dyDescent="0.3">
      <c r="B49" s="163" t="s">
        <v>918</v>
      </c>
      <c r="C49" s="234"/>
      <c r="D49" s="234"/>
      <c r="E49" s="169"/>
      <c r="F49" s="165">
        <f>((Скидка!AR50*(100-Скидка!$C$3))*Скидка!$D$4)/100</f>
        <v>31536.960000000006</v>
      </c>
      <c r="G49" s="163" t="s">
        <v>919</v>
      </c>
      <c r="H49" s="234"/>
      <c r="I49" s="234"/>
      <c r="J49" s="213"/>
      <c r="K49" s="234"/>
      <c r="L49" s="165">
        <f>((Скидка!AX50*(100-Скидка!$C$3))*Скидка!$D$4)/100</f>
        <v>33000.720000000001</v>
      </c>
      <c r="M49" s="163" t="s">
        <v>920</v>
      </c>
      <c r="N49" s="213"/>
      <c r="O49" s="234"/>
      <c r="P49" s="234"/>
      <c r="Q49" s="212">
        <f>((Скидка!BC50*(100-Скидка!$C$3))*Скидка!$D$4)/100</f>
        <v>26053.560000000005</v>
      </c>
    </row>
    <row r="50" spans="2:17" ht="18.75" customHeight="1" x14ac:dyDescent="0.3">
      <c r="B50" s="163" t="s">
        <v>921</v>
      </c>
      <c r="C50" s="234"/>
      <c r="D50" s="234"/>
      <c r="E50" s="169"/>
      <c r="F50" s="165">
        <f>((Скидка!AR51*(100-Скидка!$C$3))*Скидка!$D$4)/100</f>
        <v>28606.020000000004</v>
      </c>
      <c r="G50" s="163" t="s">
        <v>922</v>
      </c>
      <c r="H50" s="234"/>
      <c r="I50" s="234"/>
      <c r="J50" s="213"/>
      <c r="K50" s="234"/>
      <c r="L50" s="165">
        <f>((Скидка!AX51*(100-Скидка!$C$3))*Скидка!$D$4)/100</f>
        <v>30387.840000000004</v>
      </c>
      <c r="M50" s="163" t="s">
        <v>923</v>
      </c>
      <c r="N50" s="213"/>
      <c r="O50" s="234"/>
      <c r="P50" s="234"/>
      <c r="Q50" s="212">
        <f>((Скидка!BC51*(100-Скидка!$C$3))*Скидка!$D$4)/100</f>
        <v>23243.460000000006</v>
      </c>
    </row>
    <row r="51" spans="2:17" ht="18.75" customHeight="1" x14ac:dyDescent="0.3">
      <c r="B51" s="163" t="s">
        <v>924</v>
      </c>
      <c r="C51" s="234"/>
      <c r="D51" s="234"/>
      <c r="E51" s="169"/>
      <c r="F51" s="165">
        <f>((Скидка!AR52*(100-Скидка!$C$3))*Скидка!$D$4)/100</f>
        <v>30784.560000000005</v>
      </c>
      <c r="G51" s="163" t="s">
        <v>925</v>
      </c>
      <c r="H51" s="234"/>
      <c r="I51" s="234"/>
      <c r="J51" s="213"/>
      <c r="K51" s="234"/>
      <c r="L51" s="165">
        <f>((Скидка!AX52*(100-Скидка!$C$3))*Скидка!$D$4)/100</f>
        <v>32110.380000000005</v>
      </c>
      <c r="M51" s="163" t="s">
        <v>926</v>
      </c>
      <c r="N51" s="213"/>
      <c r="O51" s="234"/>
      <c r="P51" s="234"/>
      <c r="Q51" s="212">
        <f>((Скидка!BC52*(100-Скидка!$C$3))*Скидка!$D$4)/100</f>
        <v>25108.500000000004</v>
      </c>
    </row>
    <row r="52" spans="2:17" ht="18.75" customHeight="1" thickBot="1" x14ac:dyDescent="0.35">
      <c r="B52" s="163" t="s">
        <v>927</v>
      </c>
      <c r="C52" s="164"/>
      <c r="D52" s="165"/>
      <c r="E52" s="165"/>
      <c r="F52" s="166">
        <f>((Скидка!AR53*(100-Скидка!$C$3))*Скидка!$D$4)/100</f>
        <v>33314.22</v>
      </c>
      <c r="G52" s="163" t="s">
        <v>928</v>
      </c>
      <c r="H52" s="165"/>
      <c r="I52" s="416"/>
      <c r="J52" s="213"/>
      <c r="K52" s="164"/>
      <c r="L52" s="166">
        <f>((Скидка!AX53*(100-Скидка!$C$3))*Скидка!$D$4)/100</f>
        <v>34719.840000000004</v>
      </c>
      <c r="M52" s="163" t="s">
        <v>929</v>
      </c>
      <c r="N52" s="213"/>
      <c r="O52" s="164"/>
      <c r="P52" s="165"/>
      <c r="Q52" s="413">
        <f>((Скидка!BC53*(100-Скидка!$C$3))*Скидка!$D$4)/100</f>
        <v>27548.100000000006</v>
      </c>
    </row>
    <row r="53" spans="2:17" ht="22.5" customHeight="1" thickBot="1" x14ac:dyDescent="0.25">
      <c r="B53" s="1288" t="s">
        <v>158</v>
      </c>
      <c r="C53" s="1289"/>
      <c r="D53" s="1289"/>
      <c r="E53" s="1289"/>
      <c r="F53" s="1289"/>
      <c r="G53" s="1289"/>
      <c r="H53" s="1289"/>
      <c r="I53" s="1289"/>
      <c r="J53" s="1289"/>
      <c r="K53" s="1289"/>
      <c r="L53" s="1289"/>
      <c r="M53" s="1289"/>
      <c r="N53" s="1289"/>
      <c r="O53" s="1289"/>
      <c r="P53" s="1289"/>
      <c r="Q53" s="1290"/>
    </row>
    <row r="54" spans="2:17" ht="22.5" customHeight="1" thickBot="1" x14ac:dyDescent="0.25">
      <c r="B54" s="1286" t="s">
        <v>156</v>
      </c>
      <c r="C54" s="1287"/>
      <c r="D54" s="1287"/>
      <c r="E54" s="1287"/>
      <c r="F54" s="151"/>
      <c r="G54" s="1286" t="s">
        <v>15</v>
      </c>
      <c r="H54" s="1287"/>
      <c r="I54" s="1287"/>
      <c r="J54" s="1287"/>
      <c r="K54" s="1287"/>
      <c r="L54" s="1292"/>
      <c r="M54" s="1287" t="s">
        <v>16</v>
      </c>
      <c r="N54" s="1287"/>
      <c r="O54" s="1287"/>
      <c r="P54" s="1287"/>
      <c r="Q54" s="1291"/>
    </row>
    <row r="55" spans="2:17" ht="21.75" customHeight="1" x14ac:dyDescent="0.2">
      <c r="B55" s="124"/>
      <c r="G55" s="76"/>
      <c r="M55" s="145"/>
      <c r="Q55" s="74"/>
    </row>
    <row r="56" spans="2:17" ht="10.5" customHeight="1" x14ac:dyDescent="0.2">
      <c r="B56" s="124"/>
      <c r="E56" s="34"/>
      <c r="F56" s="83"/>
      <c r="G56" s="76"/>
      <c r="H56" s="83"/>
      <c r="I56" s="34"/>
      <c r="M56" s="134"/>
      <c r="Q56" s="74"/>
    </row>
    <row r="57" spans="2:17" ht="15.75" customHeight="1" x14ac:dyDescent="0.2">
      <c r="B57" s="124"/>
      <c r="F57" s="83"/>
      <c r="G57" s="76"/>
      <c r="H57" s="83"/>
      <c r="M57" s="76"/>
      <c r="Q57" s="74"/>
    </row>
    <row r="58" spans="2:17" ht="168" customHeight="1" x14ac:dyDescent="0.25">
      <c r="B58" s="127"/>
      <c r="C58" s="86"/>
      <c r="D58" s="86"/>
      <c r="E58" s="87"/>
      <c r="F58" s="86"/>
      <c r="G58" s="76"/>
      <c r="H58" s="88"/>
      <c r="J58" s="86"/>
      <c r="M58" s="76"/>
      <c r="Q58" s="74"/>
    </row>
    <row r="59" spans="2:17" ht="18.75" customHeight="1" x14ac:dyDescent="0.3">
      <c r="B59" s="402" t="s">
        <v>930</v>
      </c>
      <c r="C59" s="233"/>
      <c r="D59" s="233"/>
      <c r="E59" s="165"/>
      <c r="F59" s="165">
        <f>((Скидка!AR60*(100-Скидка!$C$3))*Скидка!$D$4)/100</f>
        <v>15083.340000000002</v>
      </c>
      <c r="G59" s="417"/>
      <c r="H59" s="233"/>
      <c r="I59" s="165"/>
      <c r="J59" s="213"/>
      <c r="K59" s="233"/>
      <c r="L59" s="233"/>
      <c r="M59" s="418"/>
      <c r="N59" s="122"/>
      <c r="O59" s="122"/>
      <c r="P59" s="122"/>
      <c r="Q59" s="197"/>
    </row>
    <row r="60" spans="2:17" ht="18.75" customHeight="1" x14ac:dyDescent="0.3">
      <c r="B60" s="402" t="s">
        <v>931</v>
      </c>
      <c r="C60" s="233"/>
      <c r="D60" s="233"/>
      <c r="E60" s="165"/>
      <c r="F60" s="165">
        <f>((Скидка!AR61*(100-Скидка!$C$3))*Скидка!$D$4)/100</f>
        <v>15661.320000000002</v>
      </c>
      <c r="G60" s="417"/>
      <c r="H60" s="233"/>
      <c r="I60" s="165"/>
      <c r="J60" s="213"/>
      <c r="K60" s="233"/>
      <c r="L60" s="233"/>
      <c r="M60" s="418"/>
      <c r="N60" s="122"/>
      <c r="O60" s="122"/>
      <c r="P60" s="122"/>
      <c r="Q60" s="197"/>
    </row>
    <row r="61" spans="2:17" ht="18.75" customHeight="1" x14ac:dyDescent="0.3">
      <c r="B61" s="402" t="s">
        <v>932</v>
      </c>
      <c r="C61" s="233"/>
      <c r="D61" s="233"/>
      <c r="E61" s="165"/>
      <c r="F61" s="165">
        <f>((Скидка!AR62*(100-Скидка!$C$3))*Скидка!$D$4)/100</f>
        <v>17109.120000000003</v>
      </c>
      <c r="G61" s="417"/>
      <c r="H61" s="233"/>
      <c r="I61" s="165"/>
      <c r="J61" s="213"/>
      <c r="K61" s="233"/>
      <c r="L61" s="233"/>
      <c r="M61" s="418"/>
      <c r="N61" s="122"/>
      <c r="O61" s="122"/>
      <c r="P61" s="122"/>
      <c r="Q61" s="197"/>
    </row>
    <row r="62" spans="2:17" ht="18.75" customHeight="1" x14ac:dyDescent="0.3">
      <c r="B62" s="402" t="s">
        <v>933</v>
      </c>
      <c r="C62" s="233"/>
      <c r="D62" s="233"/>
      <c r="E62" s="165"/>
      <c r="F62" s="165">
        <f>((Скидка!AR63*(100-Скидка!$C$3))*Скидка!$D$4)/100</f>
        <v>16239.300000000003</v>
      </c>
      <c r="G62" s="419" t="s">
        <v>934</v>
      </c>
      <c r="H62" s="233"/>
      <c r="I62" s="233"/>
      <c r="J62" s="122"/>
      <c r="K62" s="122"/>
      <c r="L62" s="165">
        <f>((Скидка!AX63*(100-Скидка!$C$3))*Скидка!$D$4)/100</f>
        <v>15889.320000000002</v>
      </c>
      <c r="M62" s="211" t="s">
        <v>752</v>
      </c>
      <c r="N62" s="233"/>
      <c r="O62" s="122"/>
      <c r="P62" s="165"/>
      <c r="Q62" s="212">
        <f>((Скидка!BC63*(100-Скидка!$C$3))*Скидка!$D$4)/100</f>
        <v>11260.920000000002</v>
      </c>
    </row>
    <row r="63" spans="2:17" ht="18.75" customHeight="1" x14ac:dyDescent="0.3">
      <c r="B63" s="402" t="s">
        <v>935</v>
      </c>
      <c r="C63" s="233"/>
      <c r="D63" s="233"/>
      <c r="E63" s="165"/>
      <c r="F63" s="165">
        <f>((Скидка!AR64*(100-Скидка!$C$3))*Скидка!$D$4)/100</f>
        <v>17245.920000000002</v>
      </c>
      <c r="G63" s="419" t="s">
        <v>936</v>
      </c>
      <c r="H63" s="233"/>
      <c r="I63" s="233"/>
      <c r="J63" s="122"/>
      <c r="K63" s="122"/>
      <c r="L63" s="165">
        <f>((Скидка!AX64*(100-Скидка!$C$3))*Скидка!$D$4)/100</f>
        <v>16607.520000000004</v>
      </c>
      <c r="M63" s="211" t="s">
        <v>753</v>
      </c>
      <c r="N63" s="233"/>
      <c r="O63" s="122"/>
      <c r="P63" s="165"/>
      <c r="Q63" s="212">
        <f>((Скидка!BC64*(100-Скидка!$C$3))*Скидка!$D$4)/100</f>
        <v>11858.280000000002</v>
      </c>
    </row>
    <row r="64" spans="2:17" ht="18.75" customHeight="1" x14ac:dyDescent="0.3">
      <c r="B64" s="402" t="s">
        <v>937</v>
      </c>
      <c r="C64" s="234"/>
      <c r="D64" s="234"/>
      <c r="E64" s="165"/>
      <c r="F64" s="165">
        <f>((Скидка!AR65*(100-Скидка!$C$3))*Скидка!$D$4)/100</f>
        <v>18283.320000000003</v>
      </c>
      <c r="G64" s="419" t="s">
        <v>938</v>
      </c>
      <c r="H64" s="234"/>
      <c r="I64" s="234"/>
      <c r="J64" s="122"/>
      <c r="K64" s="122"/>
      <c r="L64" s="165">
        <f>((Скидка!AX65*(100-Скидка!$C$3))*Скидка!$D$4)/100</f>
        <v>17806.800000000003</v>
      </c>
      <c r="M64" s="211" t="s">
        <v>754</v>
      </c>
      <c r="N64" s="234"/>
      <c r="O64" s="122"/>
      <c r="P64" s="165"/>
      <c r="Q64" s="212">
        <f>((Скидка!BC65*(100-Скидка!$C$3))*Скидка!$D$4)/100</f>
        <v>13293.540000000003</v>
      </c>
    </row>
    <row r="65" spans="2:17" ht="18.75" customHeight="1" x14ac:dyDescent="0.3">
      <c r="B65" s="402" t="s">
        <v>939</v>
      </c>
      <c r="C65" s="234"/>
      <c r="D65" s="234"/>
      <c r="E65" s="165"/>
      <c r="F65" s="165">
        <f>((Скидка!AR66*(100-Скидка!$C$3))*Скидка!$D$4)/100</f>
        <v>18363.120000000003</v>
      </c>
      <c r="G65" s="419" t="s">
        <v>940</v>
      </c>
      <c r="H65" s="234"/>
      <c r="I65" s="234"/>
      <c r="J65" s="122"/>
      <c r="K65" s="122"/>
      <c r="L65" s="165">
        <f>((Скидка!AX66*(100-Скидка!$C$3))*Скидка!$D$4)/100</f>
        <v>17047.560000000001</v>
      </c>
      <c r="M65" s="211" t="s">
        <v>755</v>
      </c>
      <c r="N65" s="234"/>
      <c r="O65" s="122"/>
      <c r="P65" s="165"/>
      <c r="Q65" s="212">
        <f>((Скидка!BC66*(100-Скидка!$C$3))*Скидка!$D$4)/100</f>
        <v>11883.360000000002</v>
      </c>
    </row>
    <row r="66" spans="2:17" ht="18.75" customHeight="1" x14ac:dyDescent="0.3">
      <c r="B66" s="402" t="s">
        <v>941</v>
      </c>
      <c r="C66" s="234"/>
      <c r="D66" s="234"/>
      <c r="E66" s="165"/>
      <c r="F66" s="165">
        <f>((Скидка!AR67*(100-Скидка!$C$3))*Скидка!$D$4)/100</f>
        <v>19170.240000000002</v>
      </c>
      <c r="G66" s="419" t="s">
        <v>942</v>
      </c>
      <c r="H66" s="234"/>
      <c r="I66" s="234"/>
      <c r="J66" s="122"/>
      <c r="K66" s="122"/>
      <c r="L66" s="165">
        <f>((Скидка!AX67*(100-Скидка!$C$3))*Скидка!$D$4)/100</f>
        <v>17852.400000000001</v>
      </c>
      <c r="M66" s="211" t="s">
        <v>756</v>
      </c>
      <c r="N66" s="234"/>
      <c r="O66" s="165"/>
      <c r="P66" s="165"/>
      <c r="Q66" s="212">
        <f>((Скидка!BC67*(100-Скидка!$C$3))*Скидка!$D$4)/100</f>
        <v>12821.580000000002</v>
      </c>
    </row>
    <row r="67" spans="2:17" ht="18.75" customHeight="1" thickBot="1" x14ac:dyDescent="0.35">
      <c r="B67" s="403" t="s">
        <v>943</v>
      </c>
      <c r="C67" s="401"/>
      <c r="D67" s="166"/>
      <c r="E67" s="166"/>
      <c r="F67" s="166">
        <f>((Скидка!AR68*(100-Скидка!$C$3))*Скидка!$D$4)/100</f>
        <v>20787.900000000001</v>
      </c>
      <c r="G67" s="419" t="s">
        <v>944</v>
      </c>
      <c r="H67" s="407"/>
      <c r="I67" s="166"/>
      <c r="J67" s="408"/>
      <c r="K67" s="401"/>
      <c r="L67" s="166">
        <f>((Скидка!AX68*(100-Скидка!$C$3))*Скидка!$D$4)/100</f>
        <v>20766.240000000002</v>
      </c>
      <c r="M67" s="399" t="s">
        <v>757</v>
      </c>
      <c r="N67" s="400"/>
      <c r="O67" s="166"/>
      <c r="P67" s="166"/>
      <c r="Q67" s="413">
        <f>((Скидка!BC68*(100-Скидка!$C$3))*Скидка!$D$4)/100</f>
        <v>14048.220000000003</v>
      </c>
    </row>
    <row r="68" spans="2:17" ht="20.25" customHeight="1" x14ac:dyDescent="0.3">
      <c r="B68" s="43" t="s">
        <v>9</v>
      </c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3"/>
      <c r="O68" s="153"/>
      <c r="P68" s="153"/>
      <c r="Q68" s="147"/>
    </row>
    <row r="69" spans="2:17" ht="20.25" customHeight="1" x14ac:dyDescent="0.3">
      <c r="B69" s="41" t="s">
        <v>213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40"/>
      <c r="O69" s="40"/>
      <c r="P69" s="40"/>
      <c r="Q69" s="74"/>
    </row>
    <row r="70" spans="2:17" ht="20.25" customHeight="1" x14ac:dyDescent="0.3">
      <c r="B70" s="41" t="s">
        <v>210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40"/>
      <c r="O70" s="40"/>
      <c r="P70" s="40"/>
      <c r="Q70" s="74"/>
    </row>
    <row r="71" spans="2:17" ht="20.25" customHeight="1" x14ac:dyDescent="0.3">
      <c r="B71" s="41" t="s">
        <v>209</v>
      </c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40"/>
      <c r="O71" s="40"/>
      <c r="P71" s="40"/>
      <c r="Q71" s="74"/>
    </row>
    <row r="72" spans="2:17" ht="20.25" customHeight="1" x14ac:dyDescent="0.3">
      <c r="B72" s="41" t="s">
        <v>1067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40"/>
      <c r="O72" s="40"/>
      <c r="P72" s="40"/>
      <c r="Q72" s="74"/>
    </row>
    <row r="73" spans="2:17" ht="20.25" x14ac:dyDescent="0.3">
      <c r="B73" s="41" t="s">
        <v>1031</v>
      </c>
      <c r="C73" s="116"/>
      <c r="Q73" s="74"/>
    </row>
    <row r="74" spans="2:17" ht="20.25" x14ac:dyDescent="0.3">
      <c r="B74" s="42" t="s">
        <v>1030</v>
      </c>
      <c r="C74" s="117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119"/>
    </row>
  </sheetData>
  <sheetProtection selectLockedCells="1" selectUnlockedCells="1"/>
  <mergeCells count="35">
    <mergeCell ref="B54:E54"/>
    <mergeCell ref="B53:Q53"/>
    <mergeCell ref="M54:Q54"/>
    <mergeCell ref="G54:L54"/>
    <mergeCell ref="B43:Q43"/>
    <mergeCell ref="B44:F44"/>
    <mergeCell ref="G44:L44"/>
    <mergeCell ref="M44:Q44"/>
    <mergeCell ref="B31:E31"/>
    <mergeCell ref="F31:I31"/>
    <mergeCell ref="J31:M31"/>
    <mergeCell ref="N31:Q31"/>
    <mergeCell ref="B30:Q30"/>
    <mergeCell ref="B17:E17"/>
    <mergeCell ref="B15:Q16"/>
    <mergeCell ref="F17:I17"/>
    <mergeCell ref="J17:M17"/>
    <mergeCell ref="N17:Q17"/>
    <mergeCell ref="B2:D2"/>
    <mergeCell ref="G3:L3"/>
    <mergeCell ref="B4:D4"/>
    <mergeCell ref="N4:Q4"/>
    <mergeCell ref="P2:Q2"/>
    <mergeCell ref="B11:Q11"/>
    <mergeCell ref="B13:E13"/>
    <mergeCell ref="P13:Q13"/>
    <mergeCell ref="F14:G14"/>
    <mergeCell ref="B5:E5"/>
    <mergeCell ref="J5:L5"/>
    <mergeCell ref="N5:Q5"/>
    <mergeCell ref="G7:H7"/>
    <mergeCell ref="G8:H8"/>
    <mergeCell ref="P8:Q8"/>
    <mergeCell ref="B9:D9"/>
    <mergeCell ref="B10:D10"/>
  </mergeCells>
  <pageMargins left="0.39370078740157483" right="0" top="0" bottom="0" header="0" footer="0"/>
  <pageSetup paperSize="9" scale="3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69"/>
  <sheetViews>
    <sheetView view="pageBreakPreview" zoomScale="95" zoomScaleNormal="100" zoomScaleSheetLayoutView="95" workbookViewId="0"/>
  </sheetViews>
  <sheetFormatPr defaultColWidth="9.140625" defaultRowHeight="12.75" x14ac:dyDescent="0.2"/>
  <cols>
    <col min="1" max="1" width="1.5703125" style="44" customWidth="1"/>
    <col min="2" max="2" width="54.7109375" style="44" customWidth="1"/>
    <col min="3" max="3" width="31.140625" style="44" customWidth="1"/>
    <col min="4" max="4" width="49.42578125" style="44" customWidth="1"/>
    <col min="5" max="5" width="0.85546875" style="44" customWidth="1"/>
    <col min="6" max="6" width="9.140625" style="44"/>
    <col min="7" max="16384" width="9.140625" style="1"/>
  </cols>
  <sheetData>
    <row r="1" spans="1:4" ht="8.25" customHeight="1" thickBot="1" x14ac:dyDescent="0.25">
      <c r="A1" s="44" t="s">
        <v>1179</v>
      </c>
    </row>
    <row r="2" spans="1:4" ht="15.6" customHeight="1" x14ac:dyDescent="0.25">
      <c r="B2" s="338"/>
      <c r="C2" s="1561"/>
      <c r="D2" s="1562"/>
    </row>
    <row r="3" spans="1:4" ht="13.9" customHeight="1" x14ac:dyDescent="0.25">
      <c r="B3" s="124"/>
      <c r="C3" s="1563"/>
      <c r="D3" s="1564"/>
    </row>
    <row r="4" spans="1:4" ht="17.100000000000001" customHeight="1" thickBot="1" x14ac:dyDescent="0.25">
      <c r="B4" s="574"/>
      <c r="C4" s="1568"/>
      <c r="D4" s="1569"/>
    </row>
    <row r="5" spans="1:4" ht="93" customHeight="1" x14ac:dyDescent="0.2">
      <c r="B5" s="1565" t="s">
        <v>197</v>
      </c>
      <c r="C5" s="1566"/>
      <c r="D5" s="1567"/>
    </row>
    <row r="6" spans="1:4" ht="18.75" customHeight="1" x14ac:dyDescent="0.2">
      <c r="B6" s="1001" t="s">
        <v>3</v>
      </c>
      <c r="C6" s="999" t="s">
        <v>4</v>
      </c>
      <c r="D6" s="1000" t="s">
        <v>5</v>
      </c>
    </row>
    <row r="7" spans="1:4" ht="16.899999999999999" customHeight="1" x14ac:dyDescent="0.2">
      <c r="B7" s="1573" t="s">
        <v>199</v>
      </c>
      <c r="C7" s="1574"/>
      <c r="D7" s="1575"/>
    </row>
    <row r="8" spans="1:4" ht="15.75" customHeight="1" x14ac:dyDescent="0.2">
      <c r="B8" s="351" t="s">
        <v>1095</v>
      </c>
      <c r="C8" s="352">
        <v>25</v>
      </c>
      <c r="D8" s="353" t="s">
        <v>201</v>
      </c>
    </row>
    <row r="9" spans="1:4" ht="14.25" customHeight="1" x14ac:dyDescent="0.2">
      <c r="B9" s="354" t="s">
        <v>217</v>
      </c>
      <c r="C9" s="352" t="s">
        <v>1081</v>
      </c>
      <c r="D9" s="355"/>
    </row>
    <row r="10" spans="1:4" ht="30.75" customHeight="1" x14ac:dyDescent="0.2">
      <c r="B10" s="354" t="s">
        <v>218</v>
      </c>
      <c r="C10" s="356">
        <v>2</v>
      </c>
      <c r="D10" s="432" t="s">
        <v>1165</v>
      </c>
    </row>
    <row r="11" spans="1:4" ht="29.25" customHeight="1" x14ac:dyDescent="0.2">
      <c r="B11" s="354" t="s">
        <v>1136</v>
      </c>
      <c r="C11" s="356">
        <v>1</v>
      </c>
      <c r="D11" s="357" t="s">
        <v>25</v>
      </c>
    </row>
    <row r="12" spans="1:4" ht="25.5" x14ac:dyDescent="0.2">
      <c r="B12" s="358" t="s">
        <v>1137</v>
      </c>
      <c r="C12" s="356">
        <v>1</v>
      </c>
      <c r="D12" s="357" t="s">
        <v>25</v>
      </c>
    </row>
    <row r="13" spans="1:4" ht="38.25" x14ac:dyDescent="0.2">
      <c r="B13" s="354" t="s">
        <v>1138</v>
      </c>
      <c r="C13" s="356">
        <v>1</v>
      </c>
      <c r="D13" s="357" t="s">
        <v>25</v>
      </c>
    </row>
    <row r="14" spans="1:4" ht="38.25" x14ac:dyDescent="0.2">
      <c r="B14" s="354" t="s">
        <v>1139</v>
      </c>
      <c r="C14" s="356">
        <v>1</v>
      </c>
      <c r="D14" s="357" t="s">
        <v>25</v>
      </c>
    </row>
    <row r="15" spans="1:4" ht="38.25" x14ac:dyDescent="0.2">
      <c r="B15" s="354" t="s">
        <v>1140</v>
      </c>
      <c r="C15" s="356">
        <v>2</v>
      </c>
      <c r="D15" s="357" t="s">
        <v>25</v>
      </c>
    </row>
    <row r="16" spans="1:4" ht="25.5" x14ac:dyDescent="0.2">
      <c r="B16" s="644" t="s">
        <v>219</v>
      </c>
      <c r="C16" s="352" t="s">
        <v>198</v>
      </c>
      <c r="D16" s="357" t="s">
        <v>1178</v>
      </c>
    </row>
    <row r="17" spans="2:4" ht="17.100000000000001" customHeight="1" x14ac:dyDescent="0.2">
      <c r="B17" s="359"/>
      <c r="C17" s="746" t="s">
        <v>200</v>
      </c>
      <c r="D17" s="360"/>
    </row>
    <row r="18" spans="2:4" x14ac:dyDescent="0.2">
      <c r="B18" s="354" t="s">
        <v>1087</v>
      </c>
      <c r="C18" s="352">
        <v>16</v>
      </c>
      <c r="D18" s="353" t="s">
        <v>201</v>
      </c>
    </row>
    <row r="19" spans="2:4" x14ac:dyDescent="0.2">
      <c r="B19" s="354" t="s">
        <v>1097</v>
      </c>
      <c r="C19" s="352" t="s">
        <v>1082</v>
      </c>
      <c r="D19" s="355"/>
    </row>
    <row r="20" spans="2:4" x14ac:dyDescent="0.2">
      <c r="B20" s="354" t="s">
        <v>220</v>
      </c>
      <c r="C20" s="352">
        <v>4</v>
      </c>
      <c r="D20" s="353" t="s">
        <v>1361</v>
      </c>
    </row>
    <row r="21" spans="2:4" x14ac:dyDescent="0.2">
      <c r="B21" s="354" t="s">
        <v>1187</v>
      </c>
      <c r="C21" s="352">
        <v>4</v>
      </c>
      <c r="D21" s="353" t="s">
        <v>1186</v>
      </c>
    </row>
    <row r="22" spans="2:4" ht="25.5" x14ac:dyDescent="0.2">
      <c r="B22" s="354" t="s">
        <v>221</v>
      </c>
      <c r="C22" s="352" t="s">
        <v>24</v>
      </c>
      <c r="D22" s="357" t="s">
        <v>1178</v>
      </c>
    </row>
    <row r="23" spans="2:4" ht="16.899999999999999" customHeight="1" x14ac:dyDescent="0.2">
      <c r="B23" s="1570" t="s">
        <v>6</v>
      </c>
      <c r="C23" s="1571"/>
      <c r="D23" s="1572"/>
    </row>
    <row r="24" spans="2:4" x14ac:dyDescent="0.2">
      <c r="B24" s="354" t="s">
        <v>1166</v>
      </c>
      <c r="C24" s="352">
        <v>25</v>
      </c>
      <c r="D24" s="353" t="s">
        <v>201</v>
      </c>
    </row>
    <row r="25" spans="2:4" x14ac:dyDescent="0.2">
      <c r="B25" s="354" t="s">
        <v>1088</v>
      </c>
      <c r="C25" s="352">
        <v>16</v>
      </c>
      <c r="D25" s="353" t="s">
        <v>201</v>
      </c>
    </row>
    <row r="26" spans="2:4" x14ac:dyDescent="0.2">
      <c r="B26" s="354" t="s">
        <v>222</v>
      </c>
      <c r="C26" s="352" t="s">
        <v>1083</v>
      </c>
      <c r="D26" s="355"/>
    </row>
    <row r="27" spans="2:4" x14ac:dyDescent="0.2">
      <c r="B27" s="354" t="s">
        <v>1098</v>
      </c>
      <c r="C27" s="352">
        <v>16</v>
      </c>
      <c r="D27" s="353" t="s">
        <v>201</v>
      </c>
    </row>
    <row r="28" spans="2:4" x14ac:dyDescent="0.2">
      <c r="B28" s="354" t="s">
        <v>1096</v>
      </c>
      <c r="C28" s="352">
        <v>16</v>
      </c>
      <c r="D28" s="353" t="s">
        <v>18</v>
      </c>
    </row>
    <row r="29" spans="2:4" x14ac:dyDescent="0.2">
      <c r="B29" s="354" t="s">
        <v>223</v>
      </c>
      <c r="C29" s="352">
        <v>3</v>
      </c>
      <c r="D29" s="353" t="s">
        <v>18</v>
      </c>
    </row>
    <row r="30" spans="2:4" ht="41.25" customHeight="1" x14ac:dyDescent="0.2">
      <c r="B30" s="354" t="s">
        <v>1050</v>
      </c>
      <c r="C30" s="352"/>
      <c r="D30" s="355"/>
    </row>
    <row r="31" spans="2:4" ht="12.6" customHeight="1" x14ac:dyDescent="0.2">
      <c r="B31" s="354" t="s">
        <v>1089</v>
      </c>
      <c r="C31" s="352">
        <v>16</v>
      </c>
      <c r="D31" s="353" t="s">
        <v>201</v>
      </c>
    </row>
    <row r="32" spans="2:4" ht="12.6" customHeight="1" x14ac:dyDescent="0.2">
      <c r="B32" s="354" t="s">
        <v>224</v>
      </c>
      <c r="C32" s="352" t="s">
        <v>1083</v>
      </c>
      <c r="D32" s="353" t="s">
        <v>201</v>
      </c>
    </row>
    <row r="33" spans="2:4" x14ac:dyDescent="0.2">
      <c r="B33" s="354" t="s">
        <v>225</v>
      </c>
      <c r="C33" s="352" t="s">
        <v>1084</v>
      </c>
      <c r="D33" s="355"/>
    </row>
    <row r="34" spans="2:4" ht="25.5" x14ac:dyDescent="0.2">
      <c r="B34" s="354" t="s">
        <v>1134</v>
      </c>
      <c r="C34" s="356">
        <v>1</v>
      </c>
      <c r="D34" s="357" t="s">
        <v>25</v>
      </c>
    </row>
    <row r="35" spans="2:4" ht="38.25" x14ac:dyDescent="0.2">
      <c r="B35" s="354" t="s">
        <v>205</v>
      </c>
      <c r="C35" s="356">
        <v>2</v>
      </c>
      <c r="D35" s="432" t="s">
        <v>1165</v>
      </c>
    </row>
    <row r="36" spans="2:4" x14ac:dyDescent="0.2">
      <c r="B36" s="354" t="s">
        <v>1135</v>
      </c>
      <c r="C36" s="352">
        <v>50</v>
      </c>
      <c r="D36" s="355"/>
    </row>
    <row r="37" spans="2:4" x14ac:dyDescent="0.2">
      <c r="B37" s="1573" t="s">
        <v>19</v>
      </c>
      <c r="C37" s="1574"/>
      <c r="D37" s="1575"/>
    </row>
    <row r="38" spans="2:4" x14ac:dyDescent="0.2">
      <c r="B38" s="354" t="s">
        <v>1090</v>
      </c>
      <c r="C38" s="352">
        <v>16</v>
      </c>
      <c r="D38" s="353" t="s">
        <v>201</v>
      </c>
    </row>
    <row r="39" spans="2:4" x14ac:dyDescent="0.2">
      <c r="B39" s="354" t="s">
        <v>222</v>
      </c>
      <c r="C39" s="352" t="s">
        <v>1083</v>
      </c>
      <c r="D39" s="355"/>
    </row>
    <row r="40" spans="2:4" ht="15.75" customHeight="1" x14ac:dyDescent="0.2">
      <c r="B40" s="354" t="s">
        <v>1091</v>
      </c>
      <c r="C40" s="352" t="s">
        <v>202</v>
      </c>
      <c r="D40" s="361" t="s">
        <v>201</v>
      </c>
    </row>
    <row r="41" spans="2:4" ht="25.5" x14ac:dyDescent="0.2">
      <c r="B41" s="354" t="s">
        <v>226</v>
      </c>
      <c r="C41" s="352" t="s">
        <v>1085</v>
      </c>
      <c r="D41" s="355"/>
    </row>
    <row r="42" spans="2:4" ht="25.5" x14ac:dyDescent="0.2">
      <c r="B42" s="354" t="s">
        <v>228</v>
      </c>
      <c r="C42" s="356" t="s">
        <v>1094</v>
      </c>
      <c r="D42" s="355"/>
    </row>
    <row r="43" spans="2:4" x14ac:dyDescent="0.2">
      <c r="B43" s="354" t="s">
        <v>227</v>
      </c>
      <c r="C43" s="352">
        <v>3</v>
      </c>
      <c r="D43" s="353" t="s">
        <v>204</v>
      </c>
    </row>
    <row r="44" spans="2:4" ht="25.5" x14ac:dyDescent="0.2">
      <c r="B44" s="354" t="s">
        <v>1355</v>
      </c>
      <c r="C44" s="356">
        <v>16</v>
      </c>
      <c r="D44" s="357" t="s">
        <v>201</v>
      </c>
    </row>
    <row r="45" spans="2:4" x14ac:dyDescent="0.2">
      <c r="B45" s="354" t="s">
        <v>216</v>
      </c>
      <c r="C45" s="352">
        <v>16</v>
      </c>
      <c r="D45" s="353" t="s">
        <v>201</v>
      </c>
    </row>
    <row r="46" spans="2:4" x14ac:dyDescent="0.2">
      <c r="B46" s="354" t="s">
        <v>215</v>
      </c>
      <c r="C46" s="352"/>
      <c r="D46" s="355"/>
    </row>
    <row r="47" spans="2:4" x14ac:dyDescent="0.2">
      <c r="B47" s="354" t="s">
        <v>229</v>
      </c>
      <c r="C47" s="352" t="s">
        <v>203</v>
      </c>
      <c r="D47" s="353" t="s">
        <v>25</v>
      </c>
    </row>
    <row r="48" spans="2:4" x14ac:dyDescent="0.2">
      <c r="B48" s="1573" t="s">
        <v>1092</v>
      </c>
      <c r="C48" s="1574"/>
      <c r="D48" s="1575"/>
    </row>
    <row r="49" spans="2:4" x14ac:dyDescent="0.2">
      <c r="B49" s="354" t="s">
        <v>1093</v>
      </c>
      <c r="C49" s="352">
        <v>16</v>
      </c>
      <c r="D49" s="353" t="s">
        <v>201</v>
      </c>
    </row>
    <row r="50" spans="2:4" x14ac:dyDescent="0.2">
      <c r="B50" s="354" t="s">
        <v>230</v>
      </c>
      <c r="C50" s="352" t="s">
        <v>1086</v>
      </c>
      <c r="D50" s="355"/>
    </row>
    <row r="51" spans="2:4" x14ac:dyDescent="0.2">
      <c r="B51" s="354" t="s">
        <v>1049</v>
      </c>
      <c r="C51" s="352"/>
      <c r="D51" s="355"/>
    </row>
    <row r="52" spans="2:4" x14ac:dyDescent="0.2">
      <c r="B52" s="1573" t="s">
        <v>21</v>
      </c>
      <c r="C52" s="1574"/>
      <c r="D52" s="1575"/>
    </row>
    <row r="53" spans="2:4" x14ac:dyDescent="0.2">
      <c r="B53" s="354" t="s">
        <v>231</v>
      </c>
      <c r="C53" s="352">
        <v>5</v>
      </c>
      <c r="D53" s="353" t="s">
        <v>20</v>
      </c>
    </row>
    <row r="54" spans="2:4" x14ac:dyDescent="0.2">
      <c r="B54" s="354" t="s">
        <v>1049</v>
      </c>
      <c r="C54" s="352"/>
      <c r="D54" s="353"/>
    </row>
    <row r="55" spans="2:4" x14ac:dyDescent="0.2">
      <c r="B55" s="1573" t="s">
        <v>1132</v>
      </c>
      <c r="C55" s="1574"/>
      <c r="D55" s="1575"/>
    </row>
    <row r="56" spans="2:4" x14ac:dyDescent="0.2">
      <c r="B56" s="354" t="s">
        <v>231</v>
      </c>
      <c r="C56" s="352">
        <v>5</v>
      </c>
      <c r="D56" s="353" t="s">
        <v>1133</v>
      </c>
    </row>
    <row r="57" spans="2:4" x14ac:dyDescent="0.2">
      <c r="B57" s="354" t="s">
        <v>1049</v>
      </c>
      <c r="C57" s="352"/>
      <c r="D57" s="353"/>
    </row>
    <row r="58" spans="2:4" x14ac:dyDescent="0.2">
      <c r="B58" s="1573" t="s">
        <v>22</v>
      </c>
      <c r="C58" s="1574"/>
      <c r="D58" s="1575"/>
    </row>
    <row r="59" spans="2:4" x14ac:dyDescent="0.2">
      <c r="B59" s="354" t="s">
        <v>231</v>
      </c>
      <c r="C59" s="352">
        <v>4</v>
      </c>
      <c r="D59" s="353" t="s">
        <v>1169</v>
      </c>
    </row>
    <row r="60" spans="2:4" x14ac:dyDescent="0.2">
      <c r="B60" s="354" t="s">
        <v>232</v>
      </c>
      <c r="C60" s="352" t="s">
        <v>23</v>
      </c>
      <c r="D60" s="353" t="s">
        <v>25</v>
      </c>
    </row>
    <row r="61" spans="2:4" x14ac:dyDescent="0.2">
      <c r="B61" s="354" t="s">
        <v>1049</v>
      </c>
      <c r="C61" s="352"/>
      <c r="D61" s="353"/>
    </row>
    <row r="62" spans="2:4" ht="39.75" customHeight="1" thickBot="1" x14ac:dyDescent="0.25">
      <c r="B62" s="1576" t="s">
        <v>8</v>
      </c>
      <c r="C62" s="1577"/>
      <c r="D62" s="1578"/>
    </row>
    <row r="69" ht="33.75" customHeight="1" x14ac:dyDescent="0.2"/>
  </sheetData>
  <sheetProtection selectLockedCells="1" selectUnlockedCells="1"/>
  <mergeCells count="12">
    <mergeCell ref="B62:D62"/>
    <mergeCell ref="B37:D37"/>
    <mergeCell ref="B48:D48"/>
    <mergeCell ref="B52:D52"/>
    <mergeCell ref="B58:D58"/>
    <mergeCell ref="B55:D55"/>
    <mergeCell ref="C2:D2"/>
    <mergeCell ref="C3:D3"/>
    <mergeCell ref="B5:D5"/>
    <mergeCell ref="C4:D4"/>
    <mergeCell ref="B23:D23"/>
    <mergeCell ref="B7:D7"/>
  </mergeCells>
  <pageMargins left="0.39370078740157483" right="0" top="0" bottom="0" header="0" footer="0"/>
  <pageSetup paperSize="9" scale="73" orientation="portrait" r:id="rId1"/>
  <headerFooter alignWithMargins="0"/>
  <rowBreaks count="1" manualBreakCount="1">
    <brk id="70" max="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0"/>
    <pageSetUpPr fitToPage="1"/>
  </sheetPr>
  <dimension ref="A1:GV1031"/>
  <sheetViews>
    <sheetView view="pageBreakPreview" zoomScaleNormal="100" zoomScaleSheetLayoutView="100" workbookViewId="0">
      <selection activeCell="C4" sqref="C4"/>
    </sheetView>
  </sheetViews>
  <sheetFormatPr defaultColWidth="9.140625" defaultRowHeight="14.25" x14ac:dyDescent="0.2"/>
  <cols>
    <col min="1" max="1" width="9" style="9" customWidth="1"/>
    <col min="2" max="2" width="11.140625" style="9" customWidth="1"/>
    <col min="3" max="3" width="20.28515625" style="9" customWidth="1"/>
    <col min="4" max="5" width="20.28515625" style="9" hidden="1" customWidth="1"/>
    <col min="6" max="21" width="10.5703125" style="44" hidden="1" customWidth="1"/>
    <col min="22" max="22" width="9" style="44" hidden="1" customWidth="1"/>
    <col min="23" max="38" width="10" style="44" hidden="1" customWidth="1"/>
    <col min="39" max="39" width="9" style="44" hidden="1" customWidth="1"/>
    <col min="40" max="55" width="10" style="44" hidden="1" customWidth="1"/>
    <col min="56" max="56" width="9" style="44" hidden="1" customWidth="1"/>
    <col min="57" max="72" width="9.85546875" style="44" hidden="1" customWidth="1"/>
    <col min="73" max="90" width="9" style="44" hidden="1" customWidth="1"/>
    <col min="91" max="91" width="2.85546875" style="44" hidden="1" customWidth="1"/>
    <col min="92" max="92" width="15" style="850" hidden="1" customWidth="1"/>
    <col min="93" max="93" width="9" style="850" hidden="1" customWidth="1"/>
    <col min="94" max="95" width="15" style="850" hidden="1" customWidth="1"/>
    <col min="96" max="96" width="6.140625" style="850" hidden="1" customWidth="1"/>
    <col min="97" max="98" width="15" style="850" hidden="1" customWidth="1"/>
    <col min="99" max="99" width="10.5703125" style="850" hidden="1" customWidth="1"/>
    <col min="100" max="101" width="15" style="850" hidden="1" customWidth="1"/>
    <col min="102" max="102" width="3.28515625" style="850" hidden="1" customWidth="1"/>
    <col min="103" max="104" width="15" style="850" hidden="1" customWidth="1"/>
    <col min="105" max="105" width="12.85546875" style="850" hidden="1" customWidth="1"/>
    <col min="106" max="110" width="15" style="850" hidden="1" customWidth="1"/>
    <col min="111" max="111" width="6.42578125" style="850" hidden="1" customWidth="1"/>
    <col min="112" max="112" width="15" style="850" hidden="1" customWidth="1"/>
    <col min="113" max="113" width="9.140625" style="44" hidden="1" customWidth="1"/>
    <col min="114" max="114" width="13.7109375" style="850" hidden="1" customWidth="1"/>
    <col min="115" max="115" width="6.5703125" style="850" hidden="1" customWidth="1"/>
    <col min="116" max="117" width="13.7109375" style="850" hidden="1" customWidth="1"/>
    <col min="118" max="118" width="6.140625" style="850" hidden="1" customWidth="1"/>
    <col min="119" max="120" width="13.7109375" style="850" hidden="1" customWidth="1"/>
    <col min="121" max="121" width="6.140625" style="850" hidden="1" customWidth="1"/>
    <col min="122" max="123" width="13.7109375" style="850" hidden="1" customWidth="1"/>
    <col min="124" max="124" width="5.28515625" style="850" hidden="1" customWidth="1"/>
    <col min="125" max="126" width="13.7109375" style="850" hidden="1" customWidth="1"/>
    <col min="127" max="127" width="10.85546875" style="850" hidden="1" customWidth="1"/>
    <col min="128" max="132" width="13.7109375" style="850" hidden="1" customWidth="1"/>
    <col min="133" max="133" width="5.5703125" style="850" hidden="1" customWidth="1"/>
    <col min="134" max="134" width="13.7109375" style="850" hidden="1" customWidth="1"/>
    <col min="135" max="135" width="1.7109375" style="44" hidden="1" customWidth="1"/>
    <col min="136" max="138" width="9" style="44" hidden="1" customWidth="1"/>
    <col min="139" max="144" width="4.85546875" style="44" hidden="1" customWidth="1"/>
    <col min="145" max="145" width="11.85546875" style="44" hidden="1" customWidth="1"/>
    <col min="146" max="151" width="4.85546875" style="44" hidden="1" customWidth="1"/>
    <col min="152" max="152" width="11.85546875" style="44" hidden="1" customWidth="1"/>
    <col min="153" max="153" width="9" style="44" hidden="1" customWidth="1"/>
    <col min="154" max="154" width="6.42578125" style="44" hidden="1" customWidth="1"/>
    <col min="155" max="155" width="15.5703125" style="44" hidden="1" customWidth="1"/>
    <col min="156" max="156" width="9" style="44" hidden="1" customWidth="1"/>
    <col min="157" max="157" width="10.28515625" style="44" hidden="1" customWidth="1"/>
    <col min="158" max="158" width="9.85546875" style="44" hidden="1" customWidth="1"/>
    <col min="159" max="159" width="13" style="44" hidden="1" customWidth="1"/>
    <col min="160" max="160" width="10.28515625" style="44" hidden="1" customWidth="1"/>
    <col min="161" max="161" width="10.140625" style="44" hidden="1" customWidth="1"/>
    <col min="162" max="162" width="9.85546875" style="44" hidden="1" customWidth="1"/>
    <col min="163" max="163" width="13" style="44" hidden="1" customWidth="1"/>
    <col min="164" max="166" width="9.85546875" style="44" hidden="1" customWidth="1"/>
    <col min="167" max="167" width="13.28515625" style="44" hidden="1" customWidth="1"/>
    <col min="168" max="169" width="9.85546875" style="44" hidden="1" customWidth="1"/>
    <col min="170" max="170" width="9" style="9" hidden="1" customWidth="1"/>
    <col min="171" max="174" width="8.85546875" style="44" hidden="1" customWidth="1"/>
    <col min="175" max="175" width="11.7109375" style="44" hidden="1" customWidth="1"/>
    <col min="176" max="176" width="11.28515625" style="44" hidden="1" customWidth="1"/>
    <col min="177" max="181" width="8.85546875" style="44" hidden="1" customWidth="1"/>
    <col min="182" max="182" width="9.7109375" style="44" hidden="1" customWidth="1"/>
    <col min="183" max="186" width="8.85546875" style="44" hidden="1" customWidth="1"/>
    <col min="187" max="188" width="9" style="9" hidden="1" customWidth="1"/>
    <col min="189" max="204" width="10.85546875" style="44" hidden="1" customWidth="1"/>
    <col min="205" max="205" width="7.28515625" style="9" customWidth="1"/>
    <col min="206" max="206" width="9" style="9" customWidth="1"/>
    <col min="207" max="207" width="18.7109375" style="9" customWidth="1"/>
    <col min="208" max="215" width="9" style="9" customWidth="1"/>
    <col min="216" max="16384" width="9.140625" style="9"/>
  </cols>
  <sheetData>
    <row r="1" spans="1:204" s="8" customFormat="1" ht="27.75" customHeight="1" thickBot="1" x14ac:dyDescent="0.25">
      <c r="A1" s="1833"/>
      <c r="B1" s="1833"/>
      <c r="C1" s="183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850"/>
      <c r="CO1" s="850"/>
      <c r="CP1" s="850"/>
      <c r="CQ1" s="850"/>
      <c r="CR1" s="850"/>
      <c r="CS1" s="850"/>
      <c r="CT1" s="850"/>
      <c r="CU1" s="850"/>
      <c r="CV1" s="850"/>
      <c r="CW1" s="850"/>
      <c r="CX1" s="850"/>
      <c r="CY1" s="850"/>
      <c r="CZ1" s="850"/>
      <c r="DA1" s="850"/>
      <c r="DB1" s="850"/>
      <c r="DC1" s="850"/>
      <c r="DD1" s="850"/>
      <c r="DE1" s="850"/>
      <c r="DF1" s="850"/>
      <c r="DG1" s="850"/>
      <c r="DH1" s="850"/>
      <c r="DI1" s="44"/>
      <c r="DJ1" s="850"/>
      <c r="DK1" s="850"/>
      <c r="DL1" s="850"/>
      <c r="DM1" s="850"/>
      <c r="DN1" s="850"/>
      <c r="DO1" s="850"/>
      <c r="DP1" s="850"/>
      <c r="DQ1" s="850"/>
      <c r="DR1" s="850"/>
      <c r="DS1" s="850"/>
      <c r="DT1" s="850"/>
      <c r="DU1" s="850"/>
      <c r="DV1" s="850"/>
      <c r="DW1" s="850"/>
      <c r="DX1" s="850"/>
      <c r="DY1" s="850"/>
      <c r="DZ1" s="850"/>
      <c r="EA1" s="850"/>
      <c r="EB1" s="850"/>
      <c r="EC1" s="850"/>
      <c r="ED1" s="850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1050"/>
      <c r="EY1" s="1050"/>
      <c r="EZ1" s="1050"/>
      <c r="FA1" s="1050"/>
      <c r="FB1" s="1050"/>
      <c r="FC1" s="1050"/>
      <c r="FD1" s="1050"/>
      <c r="FE1" s="1050"/>
      <c r="FF1" s="1050"/>
      <c r="FG1" s="1050"/>
      <c r="FH1" s="1050"/>
      <c r="FI1" s="1050"/>
      <c r="FJ1" s="1050"/>
      <c r="FK1" s="1050"/>
      <c r="FL1" s="1050"/>
      <c r="FM1" s="1050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</row>
    <row r="2" spans="1:204" ht="21.75" customHeight="1" thickBot="1" x14ac:dyDescent="0.35">
      <c r="A2" s="13"/>
      <c r="B2" s="14"/>
      <c r="C2" s="24" t="s">
        <v>2</v>
      </c>
      <c r="D2" s="5"/>
      <c r="E2" s="5"/>
      <c r="F2" s="1820"/>
      <c r="G2" s="1821"/>
      <c r="H2" s="1821"/>
      <c r="I2" s="49"/>
      <c r="J2" s="237"/>
      <c r="K2" s="238"/>
      <c r="L2" s="238"/>
      <c r="M2" s="238"/>
      <c r="N2" s="238"/>
      <c r="O2" s="239"/>
      <c r="P2" s="240"/>
      <c r="Q2" s="241"/>
      <c r="R2" s="1822"/>
      <c r="S2" s="1822"/>
      <c r="T2" s="1822"/>
      <c r="U2" s="1823"/>
      <c r="W2" s="1820"/>
      <c r="X2" s="1821"/>
      <c r="Y2" s="1821"/>
      <c r="Z2" s="49"/>
      <c r="AA2" s="237"/>
      <c r="AB2" s="238"/>
      <c r="AC2" s="238"/>
      <c r="AD2" s="238"/>
      <c r="AE2" s="238"/>
      <c r="AF2" s="239"/>
      <c r="AG2" s="240"/>
      <c r="AH2" s="241"/>
      <c r="AI2" s="1822"/>
      <c r="AJ2" s="1822"/>
      <c r="AK2" s="1822"/>
      <c r="AL2" s="1823"/>
      <c r="AN2" s="1820"/>
      <c r="AO2" s="1821"/>
      <c r="AP2" s="1821"/>
      <c r="AQ2" s="49"/>
      <c r="AR2" s="237"/>
      <c r="AS2" s="238"/>
      <c r="AT2" s="238"/>
      <c r="AU2" s="238"/>
      <c r="AV2" s="238"/>
      <c r="AW2" s="239"/>
      <c r="AX2" s="240"/>
      <c r="AY2" s="241"/>
      <c r="AZ2" s="1822"/>
      <c r="BA2" s="1822"/>
      <c r="BB2" s="1822"/>
      <c r="BC2" s="1823"/>
      <c r="BE2" s="1820"/>
      <c r="BF2" s="1821"/>
      <c r="BG2" s="1821"/>
      <c r="BH2" s="49"/>
      <c r="BI2" s="237"/>
      <c r="BJ2" s="238"/>
      <c r="BK2" s="238"/>
      <c r="BL2" s="238"/>
      <c r="BM2" s="238"/>
      <c r="BN2" s="239"/>
      <c r="BO2" s="240"/>
      <c r="BP2" s="241"/>
      <c r="BQ2" s="1822"/>
      <c r="BR2" s="1822"/>
      <c r="BS2" s="1822"/>
      <c r="BT2" s="1823"/>
      <c r="BV2" s="1669"/>
      <c r="BW2" s="1670"/>
      <c r="BX2" s="1670"/>
      <c r="BY2" s="156"/>
      <c r="BZ2" s="242"/>
      <c r="CA2" s="243"/>
      <c r="CB2" s="243"/>
      <c r="CC2" s="243"/>
      <c r="CD2" s="243"/>
      <c r="CE2" s="244"/>
      <c r="CF2" s="245"/>
      <c r="CG2" s="246"/>
      <c r="CH2" s="1671"/>
      <c r="CI2" s="1671"/>
      <c r="CJ2" s="1671"/>
      <c r="CK2" s="1672"/>
      <c r="CN2" s="1601"/>
      <c r="CO2" s="1602"/>
      <c r="CP2" s="1602"/>
      <c r="CQ2" s="851"/>
      <c r="CR2" s="852"/>
      <c r="CS2" s="853"/>
      <c r="CT2" s="853"/>
      <c r="CU2" s="853"/>
      <c r="CV2" s="853"/>
      <c r="CW2" s="854"/>
      <c r="CX2" s="855"/>
      <c r="CY2" s="856"/>
      <c r="CZ2" s="853"/>
      <c r="DA2" s="854"/>
      <c r="DB2" s="855"/>
      <c r="DC2" s="855"/>
      <c r="DD2" s="855"/>
      <c r="DE2" s="855"/>
      <c r="DF2" s="856"/>
      <c r="DG2" s="856"/>
      <c r="DH2" s="856"/>
      <c r="DI2" s="953"/>
      <c r="DJ2" s="1601"/>
      <c r="DK2" s="1602"/>
      <c r="DL2" s="1602"/>
      <c r="DM2" s="851"/>
      <c r="DN2" s="852"/>
      <c r="DO2" s="853"/>
      <c r="DP2" s="853"/>
      <c r="DQ2" s="853"/>
      <c r="DR2" s="853"/>
      <c r="DS2" s="853"/>
      <c r="DT2" s="853"/>
      <c r="DU2" s="853"/>
      <c r="DV2" s="854"/>
      <c r="DW2" s="855"/>
      <c r="DX2" s="856"/>
      <c r="DY2" s="853"/>
      <c r="DZ2" s="854"/>
      <c r="EA2" s="855"/>
      <c r="EB2" s="855"/>
      <c r="EC2" s="855"/>
      <c r="ED2" s="855"/>
      <c r="EE2" s="808"/>
      <c r="EI2" s="1669"/>
      <c r="EJ2" s="1670"/>
      <c r="EK2" s="1670"/>
      <c r="EL2" s="156"/>
      <c r="EM2" s="156"/>
      <c r="EN2" s="242"/>
      <c r="EO2" s="247"/>
      <c r="EP2" s="247"/>
      <c r="EQ2" s="244"/>
      <c r="ER2" s="245"/>
      <c r="ES2" s="246"/>
      <c r="ET2" s="246"/>
      <c r="EU2" s="1671"/>
      <c r="EV2" s="1672"/>
      <c r="EX2" s="1839"/>
      <c r="EY2" s="1840"/>
      <c r="EZ2" s="1840"/>
      <c r="FA2" s="1051"/>
      <c r="FB2" s="1052"/>
      <c r="FC2" s="1053"/>
      <c r="FD2" s="1053"/>
      <c r="FE2" s="1053"/>
      <c r="FF2" s="1053"/>
      <c r="FG2" s="1054"/>
      <c r="FH2" s="1055"/>
      <c r="FI2" s="1056"/>
      <c r="FJ2" s="1841"/>
      <c r="FK2" s="1841"/>
      <c r="FL2" s="1841"/>
      <c r="FM2" s="1842"/>
      <c r="FO2" s="1895"/>
      <c r="FP2" s="1896"/>
      <c r="FQ2" s="1896"/>
      <c r="FR2" s="732"/>
      <c r="FS2" s="733"/>
      <c r="FT2" s="734"/>
      <c r="FU2" s="734"/>
      <c r="FV2" s="734"/>
      <c r="FW2" s="734"/>
      <c r="FX2" s="735"/>
      <c r="FY2" s="736"/>
      <c r="FZ2" s="737"/>
      <c r="GA2" s="1897"/>
      <c r="GB2" s="1897"/>
      <c r="GC2" s="1897"/>
      <c r="GD2" s="1898"/>
      <c r="GG2" s="1943"/>
      <c r="GH2" s="1944"/>
      <c r="GI2" s="1944"/>
      <c r="GJ2" s="578"/>
      <c r="GK2" s="1945"/>
      <c r="GL2" s="1945"/>
      <c r="GM2" s="747"/>
      <c r="GN2" s="747"/>
      <c r="GO2" s="747"/>
      <c r="GP2" s="748"/>
      <c r="GQ2" s="749"/>
      <c r="GR2" s="750"/>
      <c r="GS2" s="750"/>
      <c r="GT2" s="750"/>
      <c r="GU2" s="1946" t="e">
        <f>#REF!</f>
        <v>#REF!</v>
      </c>
      <c r="GV2" s="1947"/>
    </row>
    <row r="3" spans="1:204" ht="27.75" customHeight="1" thickBot="1" x14ac:dyDescent="0.4">
      <c r="A3" s="1835" t="s">
        <v>0</v>
      </c>
      <c r="B3" s="1836"/>
      <c r="C3" s="23">
        <v>0</v>
      </c>
      <c r="D3" s="16">
        <f>C3</f>
        <v>0</v>
      </c>
      <c r="F3" s="248"/>
      <c r="G3" s="249"/>
      <c r="H3" s="249"/>
      <c r="J3" s="250"/>
      <c r="K3" s="1673"/>
      <c r="L3" s="1673"/>
      <c r="M3" s="1673"/>
      <c r="N3" s="1673"/>
      <c r="O3" s="1673"/>
      <c r="P3" s="1673"/>
      <c r="Q3" s="251"/>
      <c r="R3" s="251"/>
      <c r="S3" s="251"/>
      <c r="T3" s="251"/>
      <c r="U3" s="252"/>
      <c r="W3" s="248"/>
      <c r="X3" s="249"/>
      <c r="Y3" s="249"/>
      <c r="AA3" s="250"/>
      <c r="AB3" s="1673"/>
      <c r="AC3" s="1673"/>
      <c r="AD3" s="1673"/>
      <c r="AE3" s="1673"/>
      <c r="AF3" s="1673"/>
      <c r="AG3" s="1673"/>
      <c r="AH3" s="251"/>
      <c r="AI3" s="251"/>
      <c r="AJ3" s="251"/>
      <c r="AK3" s="251"/>
      <c r="AL3" s="252"/>
      <c r="AN3" s="248"/>
      <c r="AO3" s="249"/>
      <c r="AP3" s="249"/>
      <c r="AR3" s="250"/>
      <c r="AS3" s="1673"/>
      <c r="AT3" s="1673"/>
      <c r="AU3" s="1673"/>
      <c r="AV3" s="1673"/>
      <c r="AW3" s="1673"/>
      <c r="AX3" s="1673"/>
      <c r="AY3" s="251"/>
      <c r="AZ3" s="251"/>
      <c r="BA3" s="251"/>
      <c r="BB3" s="251"/>
      <c r="BC3" s="252"/>
      <c r="BE3" s="248"/>
      <c r="BF3" s="249"/>
      <c r="BG3" s="249"/>
      <c r="BI3" s="250"/>
      <c r="BJ3" s="1673"/>
      <c r="BK3" s="1673"/>
      <c r="BL3" s="1673"/>
      <c r="BM3" s="1673"/>
      <c r="BN3" s="1673"/>
      <c r="BO3" s="1673"/>
      <c r="BP3" s="251"/>
      <c r="BQ3" s="251"/>
      <c r="BR3" s="251"/>
      <c r="BS3" s="251"/>
      <c r="BT3" s="252"/>
      <c r="BV3" s="253"/>
      <c r="BW3" s="249"/>
      <c r="BX3" s="249"/>
      <c r="BZ3" s="250"/>
      <c r="CA3" s="1673"/>
      <c r="CB3" s="1673"/>
      <c r="CC3" s="1673"/>
      <c r="CD3" s="1673"/>
      <c r="CE3" s="1673"/>
      <c r="CF3" s="1673"/>
      <c r="CG3" s="251"/>
      <c r="CH3" s="251"/>
      <c r="CI3" s="251"/>
      <c r="CJ3" s="251"/>
      <c r="CK3" s="254"/>
      <c r="CN3" s="857"/>
      <c r="CO3" s="858"/>
      <c r="CP3" s="858"/>
      <c r="CR3" s="859"/>
      <c r="CS3" s="1603"/>
      <c r="CT3" s="1603"/>
      <c r="CU3" s="1603"/>
      <c r="CV3" s="1603"/>
      <c r="CW3" s="1603"/>
      <c r="CX3" s="1603"/>
      <c r="CY3" s="860"/>
      <c r="CZ3" s="860"/>
      <c r="DA3" s="860"/>
      <c r="DB3" s="860"/>
      <c r="DC3" s="860"/>
      <c r="DD3" s="860"/>
      <c r="DE3" s="860"/>
      <c r="DF3" s="860"/>
      <c r="DG3" s="1619">
        <f>Тумбы!DB3</f>
        <v>0</v>
      </c>
      <c r="DH3" s="1619"/>
      <c r="DI3" s="953"/>
      <c r="DJ3" s="857"/>
      <c r="DK3" s="858"/>
      <c r="DL3" s="858"/>
      <c r="DN3" s="859"/>
      <c r="DO3" s="1603"/>
      <c r="DP3" s="1603"/>
      <c r="DQ3" s="1603"/>
      <c r="DR3" s="1603"/>
      <c r="DS3" s="1603"/>
      <c r="DT3" s="1603"/>
      <c r="DU3" s="1603"/>
      <c r="DV3" s="1603"/>
      <c r="DW3" s="1603"/>
      <c r="DX3" s="860"/>
      <c r="DY3" s="860"/>
      <c r="DZ3" s="860"/>
      <c r="EA3" s="860"/>
      <c r="EB3" s="1604">
        <f>Шкафы!EC3</f>
        <v>0</v>
      </c>
      <c r="EC3" s="1604"/>
      <c r="ED3" s="1604"/>
      <c r="EE3" s="806"/>
      <c r="EI3" s="253"/>
      <c r="EJ3" s="249"/>
      <c r="EK3" s="249"/>
      <c r="EN3" s="250"/>
      <c r="EO3" s="1673"/>
      <c r="EP3" s="1673"/>
      <c r="EQ3" s="1673"/>
      <c r="ER3" s="1673"/>
      <c r="ES3" s="251"/>
      <c r="ET3" s="251"/>
      <c r="EU3" s="251"/>
      <c r="EV3" s="254"/>
      <c r="EX3" s="1057"/>
      <c r="EY3" s="1058"/>
      <c r="EZ3" s="1058"/>
      <c r="FA3" s="1050"/>
      <c r="FB3" s="1059"/>
      <c r="FC3" s="1843"/>
      <c r="FD3" s="1843"/>
      <c r="FE3" s="1843"/>
      <c r="FF3" s="1843"/>
      <c r="FG3" s="1843"/>
      <c r="FH3" s="1843"/>
      <c r="FI3" s="1060"/>
      <c r="FJ3" s="1060"/>
      <c r="FK3" s="1060"/>
      <c r="FL3" s="1060"/>
      <c r="FM3" s="1061"/>
      <c r="FO3" s="738"/>
      <c r="FP3" s="739"/>
      <c r="FQ3" s="739"/>
      <c r="FR3" s="312"/>
      <c r="FS3" s="724"/>
      <c r="FT3" s="1899"/>
      <c r="FU3" s="1899"/>
      <c r="FV3" s="1899"/>
      <c r="FW3" s="1899"/>
      <c r="FX3" s="1899"/>
      <c r="FY3" s="1899"/>
      <c r="FZ3" s="740"/>
      <c r="GA3" s="740"/>
      <c r="GB3" s="740"/>
      <c r="GC3" s="740"/>
      <c r="GD3" s="741"/>
      <c r="GG3" s="751"/>
      <c r="GH3" s="249"/>
      <c r="GI3" s="249"/>
      <c r="GK3" s="1722" t="s">
        <v>1181</v>
      </c>
      <c r="GL3" s="1722"/>
      <c r="GM3" s="249"/>
      <c r="GN3" s="1722"/>
      <c r="GO3" s="1722"/>
      <c r="GP3" s="1722"/>
      <c r="GQ3" s="284"/>
      <c r="GR3" s="256"/>
      <c r="GS3" s="256"/>
      <c r="GT3" s="256"/>
      <c r="GU3" s="256"/>
      <c r="GV3" s="752"/>
    </row>
    <row r="4" spans="1:204" ht="28.5" customHeight="1" thickBot="1" x14ac:dyDescent="0.4">
      <c r="A4" s="1837" t="s">
        <v>1</v>
      </c>
      <c r="B4" s="1838"/>
      <c r="C4" s="15">
        <v>14</v>
      </c>
      <c r="D4" s="17">
        <f>C4/100+1</f>
        <v>1.1400000000000001</v>
      </c>
      <c r="F4" s="1824"/>
      <c r="G4" s="1699"/>
      <c r="H4" s="1699"/>
      <c r="I4" s="255"/>
      <c r="J4" s="67"/>
      <c r="K4" s="60"/>
      <c r="M4" s="61"/>
      <c r="N4" s="62"/>
      <c r="O4" s="61"/>
      <c r="P4" s="61"/>
      <c r="Q4" s="256"/>
      <c r="R4" s="1676"/>
      <c r="S4" s="1676"/>
      <c r="T4" s="1676"/>
      <c r="U4" s="1825"/>
      <c r="W4" s="1824"/>
      <c r="X4" s="1699"/>
      <c r="Y4" s="1699"/>
      <c r="Z4" s="255"/>
      <c r="AA4" s="67"/>
      <c r="AB4" s="60"/>
      <c r="AD4" s="61"/>
      <c r="AE4" s="62"/>
      <c r="AF4" s="61"/>
      <c r="AG4" s="61"/>
      <c r="AH4" s="256"/>
      <c r="AI4" s="1676"/>
      <c r="AJ4" s="1676"/>
      <c r="AK4" s="1676"/>
      <c r="AL4" s="1825"/>
      <c r="AN4" s="1824"/>
      <c r="AO4" s="1699"/>
      <c r="AP4" s="1699"/>
      <c r="AQ4" s="255"/>
      <c r="AR4" s="67"/>
      <c r="AS4" s="60"/>
      <c r="AU4" s="61"/>
      <c r="AV4" s="62"/>
      <c r="AW4" s="61"/>
      <c r="AX4" s="61"/>
      <c r="AY4" s="256"/>
      <c r="AZ4" s="1676"/>
      <c r="BA4" s="1676"/>
      <c r="BB4" s="1676"/>
      <c r="BC4" s="1825"/>
      <c r="BE4" s="1824"/>
      <c r="BF4" s="1699"/>
      <c r="BG4" s="1699"/>
      <c r="BH4" s="255"/>
      <c r="BI4" s="67"/>
      <c r="BJ4" s="60"/>
      <c r="BL4" s="61"/>
      <c r="BM4" s="62"/>
      <c r="BN4" s="61"/>
      <c r="BO4" s="61"/>
      <c r="BP4" s="256"/>
      <c r="BQ4" s="1676"/>
      <c r="BR4" s="1676"/>
      <c r="BS4" s="1676"/>
      <c r="BT4" s="1825"/>
      <c r="BV4" s="1674"/>
      <c r="BW4" s="1699"/>
      <c r="BX4" s="1699"/>
      <c r="BY4" s="255"/>
      <c r="BZ4" s="67"/>
      <c r="CA4" s="60"/>
      <c r="CC4" s="61"/>
      <c r="CD4" s="62"/>
      <c r="CE4" s="61"/>
      <c r="CF4" s="61"/>
      <c r="CG4" s="256"/>
      <c r="CH4" s="1676"/>
      <c r="CI4" s="1676"/>
      <c r="CJ4" s="1676"/>
      <c r="CK4" s="1677"/>
      <c r="CN4" s="1605"/>
      <c r="CO4" s="1683"/>
      <c r="CP4" s="1683"/>
      <c r="CQ4" s="861"/>
      <c r="CR4" s="862"/>
      <c r="CS4" s="863"/>
      <c r="CU4" s="864"/>
      <c r="CV4" s="865"/>
      <c r="CW4" s="864"/>
      <c r="CX4" s="864"/>
      <c r="CY4" s="866"/>
      <c r="CZ4" s="865"/>
      <c r="DA4" s="864"/>
      <c r="DB4" s="864"/>
      <c r="DC4" s="864"/>
      <c r="DD4" s="864"/>
      <c r="DE4" s="864"/>
      <c r="DF4" s="866"/>
      <c r="DG4" s="867"/>
      <c r="DH4" s="867"/>
      <c r="DI4" s="953"/>
      <c r="DJ4" s="1605"/>
      <c r="DK4" s="1606"/>
      <c r="DL4" s="1606"/>
      <c r="DM4" s="861"/>
      <c r="DN4" s="862"/>
      <c r="DO4" s="863"/>
      <c r="DT4" s="864"/>
      <c r="DU4" s="865"/>
      <c r="DV4" s="864"/>
      <c r="DW4" s="864"/>
      <c r="DX4" s="866"/>
      <c r="DY4" s="865"/>
      <c r="DZ4" s="864"/>
      <c r="EA4" s="864"/>
      <c r="EB4" s="864"/>
      <c r="EC4" s="864"/>
      <c r="ED4" s="864"/>
      <c r="EE4" s="824"/>
      <c r="EI4" s="1674"/>
      <c r="EJ4" s="1675"/>
      <c r="EK4" s="1675"/>
      <c r="EL4" s="255"/>
      <c r="EM4" s="255"/>
      <c r="EN4" s="67"/>
      <c r="EO4" s="61"/>
      <c r="EP4" s="62"/>
      <c r="EQ4" s="61"/>
      <c r="ER4" s="61"/>
      <c r="ES4" s="256"/>
      <c r="ET4" s="256"/>
      <c r="EU4" s="1676"/>
      <c r="EV4" s="1677"/>
      <c r="EX4" s="1844"/>
      <c r="EY4" s="1845"/>
      <c r="EZ4" s="1845"/>
      <c r="FA4" s="1062"/>
      <c r="FB4" s="1063"/>
      <c r="FC4" s="1050"/>
      <c r="FD4" s="1050"/>
      <c r="FE4" s="1064"/>
      <c r="FF4" s="1065"/>
      <c r="FG4" s="1064"/>
      <c r="FH4" s="1064"/>
      <c r="FI4" s="1066"/>
      <c r="FJ4" s="1846"/>
      <c r="FK4" s="1846"/>
      <c r="FL4" s="1846"/>
      <c r="FM4" s="1847"/>
      <c r="FO4" s="1674"/>
      <c r="FP4" s="1699"/>
      <c r="FQ4" s="1699"/>
      <c r="FR4" s="255"/>
      <c r="FS4" s="67"/>
      <c r="FT4" s="60"/>
      <c r="FV4" s="61"/>
      <c r="FW4" s="62"/>
      <c r="FX4" s="61"/>
      <c r="FY4" s="61"/>
      <c r="FZ4" s="256"/>
      <c r="GA4" s="1676"/>
      <c r="GB4" s="1676"/>
      <c r="GC4" s="1676"/>
      <c r="GD4" s="1677"/>
      <c r="GG4" s="751"/>
      <c r="GH4" s="249"/>
      <c r="GI4" s="249"/>
      <c r="GK4" s="250"/>
      <c r="GL4" s="1673"/>
      <c r="GM4" s="1673"/>
      <c r="GN4" s="1673"/>
      <c r="GO4" s="1673"/>
      <c r="GP4" s="1673"/>
      <c r="GQ4" s="1673"/>
      <c r="GR4" s="251"/>
      <c r="GS4" s="251"/>
      <c r="GT4" s="251"/>
      <c r="GU4" s="251"/>
      <c r="GV4" s="753"/>
    </row>
    <row r="5" spans="1:204" ht="12.75" customHeight="1" x14ac:dyDescent="0.2">
      <c r="F5" s="1826"/>
      <c r="G5" s="1675"/>
      <c r="H5" s="1675"/>
      <c r="I5" s="1675"/>
      <c r="J5" s="257"/>
      <c r="K5" s="258"/>
      <c r="L5" s="67"/>
      <c r="M5" s="71"/>
      <c r="N5" s="1251"/>
      <c r="O5" s="1251"/>
      <c r="P5" s="1251"/>
      <c r="Q5" s="256"/>
      <c r="R5" s="1252"/>
      <c r="S5" s="1252"/>
      <c r="T5" s="1252"/>
      <c r="U5" s="1253"/>
      <c r="W5" s="1826"/>
      <c r="X5" s="1675"/>
      <c r="Y5" s="1675"/>
      <c r="Z5" s="1675"/>
      <c r="AA5" s="257"/>
      <c r="AB5" s="258"/>
      <c r="AC5" s="67"/>
      <c r="AD5" s="71"/>
      <c r="AE5" s="1251"/>
      <c r="AF5" s="1251"/>
      <c r="AG5" s="1251"/>
      <c r="AH5" s="256"/>
      <c r="AI5" s="1252"/>
      <c r="AJ5" s="1252"/>
      <c r="AK5" s="1252"/>
      <c r="AL5" s="1253"/>
      <c r="AN5" s="1826"/>
      <c r="AO5" s="1675"/>
      <c r="AP5" s="1675"/>
      <c r="AQ5" s="1675"/>
      <c r="AR5" s="257"/>
      <c r="AS5" s="258"/>
      <c r="AT5" s="67"/>
      <c r="AU5" s="71"/>
      <c r="AV5" s="1251"/>
      <c r="AW5" s="1251"/>
      <c r="AX5" s="1251"/>
      <c r="AY5" s="256"/>
      <c r="AZ5" s="1252"/>
      <c r="BA5" s="1252"/>
      <c r="BB5" s="1252"/>
      <c r="BC5" s="1253"/>
      <c r="BE5" s="1826"/>
      <c r="BF5" s="1675"/>
      <c r="BG5" s="1675"/>
      <c r="BH5" s="1675"/>
      <c r="BI5" s="257"/>
      <c r="BJ5" s="258"/>
      <c r="BK5" s="67"/>
      <c r="BL5" s="71"/>
      <c r="BM5" s="1251"/>
      <c r="BN5" s="1251"/>
      <c r="BO5" s="1251"/>
      <c r="BP5" s="256"/>
      <c r="BQ5" s="1252"/>
      <c r="BR5" s="1252"/>
      <c r="BS5" s="1252"/>
      <c r="BT5" s="1253"/>
      <c r="BV5" s="1678"/>
      <c r="BW5" s="1675"/>
      <c r="BX5" s="1675"/>
      <c r="BY5" s="1675"/>
      <c r="BZ5" s="257"/>
      <c r="CA5" s="258"/>
      <c r="CB5" s="67"/>
      <c r="CC5" s="71"/>
      <c r="CD5" s="1251"/>
      <c r="CE5" s="1251"/>
      <c r="CF5" s="1251"/>
      <c r="CG5" s="256"/>
      <c r="CH5" s="1252"/>
      <c r="CI5" s="1252"/>
      <c r="CJ5" s="1252"/>
      <c r="CK5" s="1379"/>
      <c r="CN5" s="1607"/>
      <c r="CO5" s="1606"/>
      <c r="CP5" s="1606"/>
      <c r="CQ5" s="1606"/>
      <c r="CR5" s="868"/>
      <c r="CS5" s="869"/>
      <c r="CT5" s="862"/>
      <c r="CU5" s="870"/>
      <c r="CV5" s="871"/>
      <c r="CW5" s="871"/>
      <c r="CX5" s="871"/>
      <c r="CY5" s="866"/>
      <c r="CZ5" s="871"/>
      <c r="DA5" s="871"/>
      <c r="DB5" s="871"/>
      <c r="DC5" s="872"/>
      <c r="DD5" s="873"/>
      <c r="DE5" s="872"/>
      <c r="DF5" s="866"/>
      <c r="DG5" s="867"/>
      <c r="DH5" s="867"/>
      <c r="DI5" s="953"/>
      <c r="DJ5" s="1607"/>
      <c r="DK5" s="1606"/>
      <c r="DL5" s="1606"/>
      <c r="DM5" s="1606"/>
      <c r="DN5" s="868"/>
      <c r="DO5" s="869"/>
      <c r="DP5" s="862"/>
      <c r="DQ5" s="862"/>
      <c r="DR5" s="862"/>
      <c r="DS5" s="862"/>
      <c r="DT5" s="870"/>
      <c r="DU5" s="871"/>
      <c r="DV5" s="872"/>
      <c r="DW5" s="874"/>
      <c r="DX5" s="866"/>
      <c r="DY5" s="871"/>
      <c r="DZ5" s="872"/>
      <c r="EA5" s="874"/>
      <c r="EB5" s="872"/>
      <c r="EC5" s="873"/>
      <c r="ED5" s="872"/>
      <c r="EE5" s="824"/>
      <c r="EI5" s="1678"/>
      <c r="EJ5" s="1675"/>
      <c r="EK5" s="1675"/>
      <c r="EL5" s="1675"/>
      <c r="EM5" s="249"/>
      <c r="EN5" s="257"/>
      <c r="EO5" s="71"/>
      <c r="EP5" s="1251"/>
      <c r="EQ5" s="1476"/>
      <c r="ER5" s="1476"/>
      <c r="ES5" s="256"/>
      <c r="ET5" s="256"/>
      <c r="EU5" s="1676"/>
      <c r="EV5" s="1677"/>
      <c r="EX5" s="1848"/>
      <c r="EY5" s="1849"/>
      <c r="EZ5" s="1849"/>
      <c r="FA5" s="1849"/>
      <c r="FB5" s="1067"/>
      <c r="FC5" s="1068"/>
      <c r="FD5" s="1063"/>
      <c r="FE5" s="1069"/>
      <c r="FF5" s="1850"/>
      <c r="FG5" s="1850"/>
      <c r="FH5" s="1850"/>
      <c r="FI5" s="1066"/>
      <c r="FJ5" s="1851"/>
      <c r="FK5" s="1851"/>
      <c r="FL5" s="1851"/>
      <c r="FM5" s="1852"/>
      <c r="FO5" s="1678"/>
      <c r="FP5" s="1675"/>
      <c r="FQ5" s="1675"/>
      <c r="FR5" s="1675"/>
      <c r="FS5" s="257"/>
      <c r="FT5" s="258"/>
      <c r="FU5" s="67"/>
      <c r="FV5" s="71"/>
      <c r="FW5" s="1251"/>
      <c r="FX5" s="1251"/>
      <c r="FY5" s="1251"/>
      <c r="FZ5" s="256"/>
      <c r="GA5" s="1252"/>
      <c r="GB5" s="1252"/>
      <c r="GC5" s="1252"/>
      <c r="GD5" s="1379"/>
      <c r="GG5" s="1948"/>
      <c r="GH5" s="1699"/>
      <c r="GI5" s="1699"/>
      <c r="GJ5" s="255"/>
      <c r="GK5" s="67"/>
      <c r="GL5" s="60"/>
      <c r="GN5" s="61"/>
      <c r="GO5" s="62"/>
      <c r="GP5" s="61"/>
      <c r="GQ5" s="61"/>
      <c r="GR5" s="256"/>
      <c r="GS5" s="1676"/>
      <c r="GT5" s="1676"/>
      <c r="GU5" s="1676"/>
      <c r="GV5" s="1949"/>
    </row>
    <row r="6" spans="1:204" ht="12.75" customHeight="1" x14ac:dyDescent="0.2">
      <c r="D6" s="10"/>
      <c r="E6" s="2"/>
      <c r="F6" s="259" t="s">
        <v>340</v>
      </c>
      <c r="G6" s="260"/>
      <c r="H6" s="260"/>
      <c r="I6" s="260"/>
      <c r="J6" s="260"/>
      <c r="K6" s="260"/>
      <c r="L6" s="261"/>
      <c r="M6" s="71"/>
      <c r="N6" s="262"/>
      <c r="O6" s="263"/>
      <c r="U6" s="74"/>
      <c r="W6" s="259" t="s">
        <v>340</v>
      </c>
      <c r="X6" s="260"/>
      <c r="Y6" s="260"/>
      <c r="Z6" s="260"/>
      <c r="AA6" s="260"/>
      <c r="AB6" s="260"/>
      <c r="AC6" s="261"/>
      <c r="AD6" s="71"/>
      <c r="AE6" s="262"/>
      <c r="AF6" s="263"/>
      <c r="AL6" s="74"/>
      <c r="AN6" s="259" t="s">
        <v>340</v>
      </c>
      <c r="AO6" s="260"/>
      <c r="AP6" s="260"/>
      <c r="AQ6" s="260"/>
      <c r="AR6" s="260"/>
      <c r="AS6" s="260"/>
      <c r="AT6" s="261"/>
      <c r="AU6" s="71"/>
      <c r="AV6" s="262"/>
      <c r="AW6" s="263"/>
      <c r="BC6" s="74"/>
      <c r="BE6" s="259" t="s">
        <v>340</v>
      </c>
      <c r="BF6" s="260"/>
      <c r="BG6" s="260"/>
      <c r="BH6" s="260"/>
      <c r="BI6" s="260"/>
      <c r="BJ6" s="260"/>
      <c r="BK6" s="261"/>
      <c r="BL6" s="71"/>
      <c r="BM6" s="262"/>
      <c r="BN6" s="263"/>
      <c r="BT6" s="74"/>
      <c r="BV6" s="264" t="s">
        <v>340</v>
      </c>
      <c r="BW6" s="260"/>
      <c r="BX6" s="260"/>
      <c r="BY6" s="260"/>
      <c r="BZ6" s="260"/>
      <c r="CA6" s="260"/>
      <c r="CB6" s="261"/>
      <c r="CC6" s="71"/>
      <c r="CD6" s="262"/>
      <c r="CE6" s="263"/>
      <c r="CF6" s="1697"/>
      <c r="CG6" s="1697"/>
      <c r="CH6" s="1698"/>
      <c r="CI6" s="1698"/>
      <c r="CJ6" s="265"/>
      <c r="CK6" s="82"/>
      <c r="CN6" s="1608" t="s">
        <v>1292</v>
      </c>
      <c r="CO6" s="1609"/>
      <c r="CP6" s="1609"/>
      <c r="CQ6" s="1609"/>
      <c r="CR6" s="1609"/>
      <c r="CS6" s="1609"/>
      <c r="CT6" s="1609"/>
      <c r="CU6" s="870"/>
      <c r="CV6" s="871"/>
      <c r="CW6" s="874"/>
      <c r="CX6" s="874"/>
      <c r="CY6" s="867"/>
      <c r="CZ6" s="871"/>
      <c r="DA6" s="874"/>
      <c r="DB6" s="874"/>
      <c r="DC6" s="874"/>
      <c r="DD6" s="874"/>
      <c r="DE6" s="874"/>
      <c r="DF6" s="867"/>
      <c r="DG6" s="867"/>
      <c r="DH6" s="867"/>
      <c r="DI6" s="953"/>
      <c r="DJ6" s="1608" t="s">
        <v>1292</v>
      </c>
      <c r="DK6" s="1609"/>
      <c r="DL6" s="1609"/>
      <c r="DM6" s="1609"/>
      <c r="DN6" s="1609"/>
      <c r="DO6" s="1609"/>
      <c r="DP6" s="1609"/>
      <c r="DQ6" s="954"/>
      <c r="DR6" s="954"/>
      <c r="DS6" s="954"/>
      <c r="DT6" s="870"/>
      <c r="DU6" s="871"/>
      <c r="DV6" s="874"/>
      <c r="DW6" s="874"/>
      <c r="DX6" s="867"/>
      <c r="DY6" s="871"/>
      <c r="DZ6" s="874"/>
      <c r="EA6" s="874"/>
      <c r="EB6" s="874"/>
      <c r="EC6" s="874"/>
      <c r="ED6" s="874"/>
      <c r="EE6" s="825"/>
      <c r="EI6" s="1679" t="s">
        <v>50</v>
      </c>
      <c r="EJ6" s="1680"/>
      <c r="EK6" s="1680"/>
      <c r="EL6" s="1680"/>
      <c r="EM6" s="1680"/>
      <c r="EN6" s="1680"/>
      <c r="EO6" s="1680"/>
      <c r="EP6" s="120"/>
      <c r="EQ6" s="180"/>
      <c r="ER6" s="180"/>
      <c r="ES6" s="265"/>
      <c r="ET6" s="265"/>
      <c r="EU6" s="265"/>
      <c r="EV6" s="82"/>
      <c r="EX6" s="1070" t="s">
        <v>1398</v>
      </c>
      <c r="EY6" s="1071"/>
      <c r="EZ6" s="1071"/>
      <c r="FA6" s="1071"/>
      <c r="FB6" s="1065" t="s">
        <v>727</v>
      </c>
      <c r="FC6" s="1050"/>
      <c r="FD6" s="1062"/>
      <c r="FE6" s="1065" t="s">
        <v>729</v>
      </c>
      <c r="FF6" s="1050"/>
      <c r="FG6" s="1050"/>
      <c r="FH6" s="1050"/>
      <c r="FI6" s="1050"/>
      <c r="FJ6" s="1050"/>
      <c r="FK6" s="1050"/>
      <c r="FL6" s="1050"/>
      <c r="FM6" s="1072"/>
      <c r="FO6" s="264" t="s">
        <v>340</v>
      </c>
      <c r="FP6" s="260"/>
      <c r="FQ6" s="260"/>
      <c r="FR6" s="260"/>
      <c r="FS6" s="260"/>
      <c r="FT6" s="62" t="s">
        <v>730</v>
      </c>
      <c r="FU6" s="261"/>
      <c r="FV6" s="371"/>
      <c r="FW6" s="371"/>
      <c r="FX6" s="263"/>
      <c r="FY6" s="1900"/>
      <c r="FZ6" s="1900"/>
      <c r="GA6" s="1900"/>
      <c r="GB6" s="1900"/>
      <c r="GC6" s="265"/>
      <c r="GD6" s="82"/>
      <c r="GG6" s="1950"/>
      <c r="GH6" s="1675"/>
      <c r="GI6" s="1675"/>
      <c r="GJ6" s="1675"/>
      <c r="GK6" s="257"/>
      <c r="GL6" s="258"/>
      <c r="GM6" s="67"/>
      <c r="GN6" s="71"/>
      <c r="GO6" s="1251"/>
      <c r="GP6" s="1251"/>
      <c r="GQ6" s="1251"/>
      <c r="GR6" s="256"/>
      <c r="GS6" s="1252"/>
      <c r="GT6" s="1252"/>
      <c r="GU6" s="1252"/>
      <c r="GV6" s="1499"/>
    </row>
    <row r="7" spans="1:204" ht="12.75" customHeight="1" x14ac:dyDescent="0.4">
      <c r="D7" s="10"/>
      <c r="E7" s="2"/>
      <c r="F7" s="266" t="s">
        <v>170</v>
      </c>
      <c r="G7" s="260"/>
      <c r="H7" s="260"/>
      <c r="I7" s="260"/>
      <c r="J7" s="260"/>
      <c r="K7" s="260"/>
      <c r="L7" s="1691" t="s">
        <v>33</v>
      </c>
      <c r="M7" s="1691"/>
      <c r="N7" s="267" t="s">
        <v>34</v>
      </c>
      <c r="O7" s="267"/>
      <c r="P7" s="267"/>
      <c r="Q7" s="267"/>
      <c r="T7" s="265"/>
      <c r="U7" s="74"/>
      <c r="W7" s="266" t="s">
        <v>170</v>
      </c>
      <c r="X7" s="260"/>
      <c r="Y7" s="260"/>
      <c r="Z7" s="260"/>
      <c r="AA7" s="260"/>
      <c r="AB7" s="260"/>
      <c r="AC7" s="1691" t="s">
        <v>33</v>
      </c>
      <c r="AD7" s="1691"/>
      <c r="AE7" s="267" t="s">
        <v>34</v>
      </c>
      <c r="AF7" s="267"/>
      <c r="AG7" s="267"/>
      <c r="AH7" s="267"/>
      <c r="AK7" s="265"/>
      <c r="AL7" s="74"/>
      <c r="AN7" s="266" t="s">
        <v>170</v>
      </c>
      <c r="AO7" s="260"/>
      <c r="AP7" s="260"/>
      <c r="AQ7" s="260"/>
      <c r="AR7" s="260"/>
      <c r="AS7" s="260"/>
      <c r="AT7" s="1691" t="s">
        <v>33</v>
      </c>
      <c r="AU7" s="1691"/>
      <c r="AV7" s="267" t="s">
        <v>34</v>
      </c>
      <c r="AW7" s="267"/>
      <c r="AX7" s="267"/>
      <c r="AY7" s="267"/>
      <c r="BB7" s="265"/>
      <c r="BC7" s="74"/>
      <c r="BE7" s="266" t="s">
        <v>170</v>
      </c>
      <c r="BF7" s="260"/>
      <c r="BG7" s="260"/>
      <c r="BH7" s="260"/>
      <c r="BI7" s="260"/>
      <c r="BJ7" s="260"/>
      <c r="BK7" s="1691" t="s">
        <v>33</v>
      </c>
      <c r="BL7" s="1691"/>
      <c r="BM7" s="267" t="s">
        <v>34</v>
      </c>
      <c r="BN7" s="267"/>
      <c r="BO7" s="267"/>
      <c r="BP7" s="267"/>
      <c r="BS7" s="265"/>
      <c r="BT7" s="74"/>
      <c r="BV7" s="264"/>
      <c r="BW7" s="260"/>
      <c r="BX7" s="260"/>
      <c r="BY7" s="260"/>
      <c r="BZ7" s="260"/>
      <c r="CA7" s="260"/>
      <c r="CB7" s="261"/>
      <c r="CC7" s="71"/>
      <c r="CD7" s="268"/>
      <c r="CE7" s="1691"/>
      <c r="CF7" s="1691"/>
      <c r="CG7" s="1691"/>
      <c r="CH7" s="1691"/>
      <c r="CI7" s="269"/>
      <c r="CJ7" s="265"/>
      <c r="CK7" s="82"/>
      <c r="CN7" s="875" t="s">
        <v>1146</v>
      </c>
      <c r="CO7" s="858"/>
      <c r="CP7" s="876"/>
      <c r="CQ7" s="858"/>
      <c r="CR7" s="1610"/>
      <c r="CS7" s="1610"/>
      <c r="CT7" s="862"/>
      <c r="CU7" s="877"/>
      <c r="CV7" s="877"/>
      <c r="CW7" s="877"/>
      <c r="CX7" s="877"/>
      <c r="CY7" s="877"/>
      <c r="CZ7" s="877"/>
      <c r="DA7" s="877"/>
      <c r="DB7" s="877"/>
      <c r="DC7" s="877"/>
      <c r="DD7" s="877"/>
      <c r="DE7" s="877"/>
      <c r="DF7" s="877"/>
      <c r="DG7" s="877"/>
      <c r="DH7" s="867"/>
      <c r="DI7" s="953"/>
      <c r="DJ7" s="875" t="s">
        <v>1149</v>
      </c>
      <c r="DK7" s="858"/>
      <c r="DL7" s="876"/>
      <c r="DM7" s="858"/>
      <c r="DN7" s="1610"/>
      <c r="DO7" s="1610"/>
      <c r="DP7" s="862"/>
      <c r="DQ7" s="862"/>
      <c r="DR7" s="862"/>
      <c r="DS7" s="862"/>
      <c r="DT7" s="877"/>
      <c r="DU7" s="877"/>
      <c r="DV7" s="877"/>
      <c r="DW7" s="877"/>
      <c r="DX7" s="877"/>
      <c r="DY7" s="877"/>
      <c r="DZ7" s="877"/>
      <c r="EA7" s="877"/>
      <c r="EB7" s="877"/>
      <c r="EC7" s="877"/>
      <c r="ED7" s="877"/>
      <c r="EE7" s="826"/>
      <c r="EI7" s="253"/>
      <c r="EJ7" s="249"/>
      <c r="EK7" s="270"/>
      <c r="EL7" s="249"/>
      <c r="EM7" s="249"/>
      <c r="EN7" s="270"/>
      <c r="EO7" s="271"/>
      <c r="EP7" s="271"/>
      <c r="EQ7" s="271"/>
      <c r="ER7" s="271"/>
      <c r="ES7" s="271"/>
      <c r="ET7" s="271"/>
      <c r="EU7" s="1681"/>
      <c r="EV7" s="1682"/>
      <c r="EX7" s="1070" t="s">
        <v>728</v>
      </c>
      <c r="EY7" s="1071"/>
      <c r="EZ7" s="1071"/>
      <c r="FA7" s="1071"/>
      <c r="FB7" s="1071"/>
      <c r="FC7" s="1071"/>
      <c r="FD7" s="1050"/>
      <c r="FE7" s="1050"/>
      <c r="FF7" s="1073"/>
      <c r="FG7" s="1853"/>
      <c r="FH7" s="1853"/>
      <c r="FI7" s="1853"/>
      <c r="FJ7" s="1853"/>
      <c r="FK7" s="1074"/>
      <c r="FL7" s="1075"/>
      <c r="FM7" s="1072"/>
      <c r="FO7" s="264"/>
      <c r="FP7" s="260"/>
      <c r="FQ7" s="260"/>
      <c r="FR7" s="260"/>
      <c r="FS7" s="260"/>
      <c r="FT7" s="260"/>
      <c r="FU7" s="261"/>
      <c r="FV7" s="71"/>
      <c r="FW7" s="268"/>
      <c r="FX7" s="1691"/>
      <c r="FY7" s="1691"/>
      <c r="FZ7" s="1691"/>
      <c r="GA7" s="1691"/>
      <c r="GB7" s="269"/>
      <c r="GC7" s="265"/>
      <c r="GD7" s="82"/>
      <c r="GG7" s="1951" t="s">
        <v>340</v>
      </c>
      <c r="GH7" s="1680"/>
      <c r="GI7" s="1680"/>
      <c r="GJ7" s="1680"/>
      <c r="GK7" s="62"/>
      <c r="GL7" s="62"/>
      <c r="GM7" s="62"/>
      <c r="GN7" s="371"/>
      <c r="GO7" s="371"/>
      <c r="GP7" s="263"/>
      <c r="GQ7" s="754"/>
      <c r="GR7" s="1722"/>
      <c r="GS7" s="1722"/>
      <c r="GT7" s="62"/>
      <c r="GU7" s="755"/>
      <c r="GV7" s="756"/>
    </row>
    <row r="8" spans="1:204" ht="12.75" customHeight="1" x14ac:dyDescent="0.4">
      <c r="D8" s="10"/>
      <c r="E8" s="2"/>
      <c r="F8" s="76"/>
      <c r="G8" s="272"/>
      <c r="R8" s="267"/>
      <c r="S8" s="265"/>
      <c r="T8" s="1692"/>
      <c r="U8" s="1721"/>
      <c r="W8" s="76"/>
      <c r="X8" s="272"/>
      <c r="AI8" s="267"/>
      <c r="AJ8" s="265"/>
      <c r="AK8" s="1692"/>
      <c r="AL8" s="1721"/>
      <c r="AN8" s="76"/>
      <c r="AO8" s="272"/>
      <c r="AZ8" s="267"/>
      <c r="BA8" s="265"/>
      <c r="BB8" s="1692"/>
      <c r="BC8" s="1721"/>
      <c r="BE8" s="76"/>
      <c r="BF8" s="272"/>
      <c r="BQ8" s="267"/>
      <c r="BR8" s="265"/>
      <c r="BS8" s="1692"/>
      <c r="BT8" s="1721"/>
      <c r="BV8" s="273"/>
      <c r="BW8" s="274"/>
      <c r="BX8" s="274"/>
      <c r="BY8" s="274"/>
      <c r="BZ8" s="274"/>
      <c r="CA8" s="274"/>
      <c r="CB8" s="274"/>
      <c r="CC8" s="274"/>
      <c r="CD8" s="275"/>
      <c r="CE8" s="276"/>
      <c r="CF8" s="276"/>
      <c r="CG8" s="276"/>
      <c r="CH8" s="276"/>
      <c r="CI8" s="265"/>
      <c r="CJ8" s="1692"/>
      <c r="CK8" s="1693"/>
      <c r="CN8" s="878"/>
      <c r="CO8" s="878"/>
      <c r="CP8" s="876"/>
      <c r="CQ8" s="858"/>
      <c r="CR8" s="876"/>
      <c r="CS8" s="876"/>
      <c r="CT8" s="862"/>
      <c r="CU8" s="877"/>
      <c r="CV8" s="877"/>
      <c r="CW8" s="877"/>
      <c r="CX8" s="877"/>
      <c r="CY8" s="877"/>
      <c r="CZ8" s="877"/>
      <c r="DA8" s="877"/>
      <c r="DB8" s="877"/>
      <c r="DC8" s="877"/>
      <c r="DD8" s="877"/>
      <c r="DE8" s="877"/>
      <c r="DF8" s="877"/>
      <c r="DG8" s="877"/>
      <c r="DH8" s="867"/>
      <c r="DI8" s="953"/>
      <c r="DJ8" s="857"/>
      <c r="DK8" s="858"/>
      <c r="DL8" s="876"/>
      <c r="DM8" s="858"/>
      <c r="DN8" s="876"/>
      <c r="DO8" s="876"/>
      <c r="DP8" s="862"/>
      <c r="DQ8" s="862"/>
      <c r="DR8" s="862"/>
      <c r="DS8" s="862"/>
      <c r="DT8" s="877"/>
      <c r="DU8" s="877"/>
      <c r="DV8" s="877"/>
      <c r="DW8" s="877"/>
      <c r="DX8" s="877"/>
      <c r="DY8" s="877"/>
      <c r="DZ8" s="877"/>
      <c r="EA8" s="877"/>
      <c r="EB8" s="877"/>
      <c r="EC8" s="877"/>
      <c r="ED8" s="877"/>
      <c r="EE8" s="826"/>
      <c r="EI8" s="253"/>
      <c r="EJ8" s="249"/>
      <c r="EK8" s="249"/>
      <c r="EL8" s="249"/>
      <c r="EM8" s="249"/>
      <c r="EN8" s="257"/>
      <c r="EO8" s="249"/>
      <c r="EP8" s="249"/>
      <c r="EQ8" s="257"/>
      <c r="ER8" s="249"/>
      <c r="ES8" s="249"/>
      <c r="ET8" s="249"/>
      <c r="EU8" s="249"/>
      <c r="EV8" s="82"/>
      <c r="EX8" s="1076"/>
      <c r="EY8" s="1077"/>
      <c r="EZ8" s="1077"/>
      <c r="FA8" s="1077"/>
      <c r="FB8" s="1077"/>
      <c r="FC8" s="1077"/>
      <c r="FD8" s="1077"/>
      <c r="FE8" s="1077"/>
      <c r="FF8" s="1073"/>
      <c r="FG8" s="1078"/>
      <c r="FH8" s="1078"/>
      <c r="FI8" s="1078"/>
      <c r="FJ8" s="1078"/>
      <c r="FK8" s="1075"/>
      <c r="FL8" s="1854"/>
      <c r="FM8" s="1855"/>
      <c r="FO8" s="273"/>
      <c r="FP8" s="274"/>
      <c r="FQ8" s="274"/>
      <c r="FR8" s="274"/>
      <c r="FS8" s="274"/>
      <c r="FT8" s="274"/>
      <c r="FU8" s="274"/>
      <c r="FV8" s="274"/>
      <c r="FW8" s="275"/>
      <c r="FX8" s="276"/>
      <c r="FY8" s="276"/>
      <c r="FZ8" s="276"/>
      <c r="GA8" s="276"/>
      <c r="GB8" s="265"/>
      <c r="GC8" s="1692"/>
      <c r="GD8" s="1693"/>
      <c r="GG8" s="757"/>
      <c r="GH8" s="260"/>
      <c r="GI8" s="260"/>
      <c r="GJ8" s="260"/>
      <c r="GK8" s="758" t="s">
        <v>1181</v>
      </c>
      <c r="GL8" s="260"/>
      <c r="GM8" s="261"/>
      <c r="GN8" s="71"/>
      <c r="GO8" s="268"/>
      <c r="GP8" s="267"/>
      <c r="GQ8" s="267"/>
      <c r="GR8" s="1691"/>
      <c r="GS8" s="1691"/>
      <c r="GT8" s="269"/>
      <c r="GU8" s="265"/>
      <c r="GV8" s="756"/>
    </row>
    <row r="9" spans="1:204" ht="12.75" customHeight="1" thickBot="1" x14ac:dyDescent="0.45">
      <c r="D9" s="10"/>
      <c r="E9" s="2"/>
      <c r="F9" s="76"/>
      <c r="G9" s="272"/>
      <c r="R9" s="267"/>
      <c r="S9" s="265"/>
      <c r="T9" s="277"/>
      <c r="U9" s="278"/>
      <c r="W9" s="76"/>
      <c r="X9" s="272"/>
      <c r="AI9" s="267"/>
      <c r="AJ9" s="265"/>
      <c r="AK9" s="277"/>
      <c r="AL9" s="278"/>
      <c r="AN9" s="76"/>
      <c r="AO9" s="272"/>
      <c r="AZ9" s="267"/>
      <c r="BA9" s="265"/>
      <c r="BB9" s="277"/>
      <c r="BC9" s="278"/>
      <c r="BE9" s="76"/>
      <c r="BF9" s="272"/>
      <c r="BQ9" s="267"/>
      <c r="BR9" s="265"/>
      <c r="BS9" s="277"/>
      <c r="BT9" s="278"/>
      <c r="BV9" s="1667" t="s">
        <v>7</v>
      </c>
      <c r="BW9" s="1668"/>
      <c r="BX9" s="1668"/>
      <c r="BY9" s="1668"/>
      <c r="BZ9" s="1668"/>
      <c r="CA9" s="279">
        <f>Скидка!BW3/100</f>
        <v>0</v>
      </c>
      <c r="CB9" s="280" t="s">
        <v>35</v>
      </c>
      <c r="CC9" s="280"/>
      <c r="CD9" s="280"/>
      <c r="CE9" s="280"/>
      <c r="CF9" s="280"/>
      <c r="CG9" s="280"/>
      <c r="CH9" s="280"/>
      <c r="CI9" s="281"/>
      <c r="CJ9" s="1694" t="s">
        <v>39</v>
      </c>
      <c r="CK9" s="1695"/>
      <c r="CN9" s="1611"/>
      <c r="CO9" s="1612"/>
      <c r="CP9" s="876"/>
      <c r="CQ9" s="858"/>
      <c r="CR9" s="876"/>
      <c r="CS9" s="876"/>
      <c r="CT9" s="862"/>
      <c r="CU9" s="877"/>
      <c r="CV9" s="877"/>
      <c r="CW9" s="877"/>
      <c r="CX9" s="877"/>
      <c r="CY9" s="877"/>
      <c r="CZ9" s="877"/>
      <c r="DA9" s="877"/>
      <c r="DB9" s="877"/>
      <c r="DC9" s="877"/>
      <c r="DD9" s="877"/>
      <c r="DE9" s="877"/>
      <c r="DF9" s="877"/>
      <c r="DG9" s="877"/>
      <c r="DH9" s="867"/>
      <c r="DI9" s="953"/>
      <c r="DJ9" s="1611"/>
      <c r="DK9" s="1612"/>
      <c r="DL9" s="858"/>
      <c r="DM9" s="858"/>
      <c r="DN9" s="868"/>
      <c r="DO9" s="858"/>
      <c r="DP9" s="858"/>
      <c r="DQ9" s="858"/>
      <c r="DR9" s="858"/>
      <c r="DS9" s="858"/>
      <c r="DT9" s="858"/>
      <c r="DU9" s="858"/>
      <c r="DV9" s="868"/>
      <c r="DW9" s="858"/>
      <c r="DX9" s="858"/>
      <c r="DY9" s="858"/>
      <c r="DZ9" s="868"/>
      <c r="EA9" s="858"/>
      <c r="EB9" s="858"/>
      <c r="EC9" s="858"/>
      <c r="ED9" s="858"/>
      <c r="EE9" s="448"/>
      <c r="EI9" s="1667" t="s">
        <v>7</v>
      </c>
      <c r="EJ9" s="1668"/>
      <c r="EK9" s="1668"/>
      <c r="EL9" s="1668"/>
      <c r="EM9" s="279">
        <f>Скидка!EI3/100</f>
        <v>0</v>
      </c>
      <c r="EN9" s="282" t="s">
        <v>341</v>
      </c>
      <c r="EO9" s="281"/>
      <c r="EP9" s="281"/>
      <c r="EQ9" s="281"/>
      <c r="ER9" s="281"/>
      <c r="ES9" s="281"/>
      <c r="ET9" s="281"/>
      <c r="EU9" s="281"/>
      <c r="EV9" s="283" t="s">
        <v>96</v>
      </c>
      <c r="EX9" s="1856" t="s">
        <v>7</v>
      </c>
      <c r="EY9" s="1857"/>
      <c r="EZ9" s="1857"/>
      <c r="FA9" s="1857"/>
      <c r="FB9" s="1067">
        <f>Скидка!EY3/100</f>
        <v>0</v>
      </c>
      <c r="FC9" s="1062" t="s">
        <v>174</v>
      </c>
      <c r="FD9" s="1062"/>
      <c r="FE9" s="1062"/>
      <c r="FF9" s="1062"/>
      <c r="FG9" s="1062"/>
      <c r="FH9" s="1062"/>
      <c r="FI9" s="1062"/>
      <c r="FJ9" s="1062"/>
      <c r="FK9" s="1062"/>
      <c r="FL9" s="1858" t="s">
        <v>140</v>
      </c>
      <c r="FM9" s="1859"/>
      <c r="FO9" s="1901" t="s">
        <v>7</v>
      </c>
      <c r="FP9" s="1902"/>
      <c r="FQ9" s="1902"/>
      <c r="FR9" s="1902"/>
      <c r="FS9" s="244">
        <f>Скидка!FP3/100</f>
        <v>0</v>
      </c>
      <c r="FT9" s="385" t="s">
        <v>174</v>
      </c>
      <c r="FU9" s="385"/>
      <c r="FV9" s="385"/>
      <c r="FW9" s="385"/>
      <c r="FX9" s="385"/>
      <c r="FY9" s="385"/>
      <c r="FZ9" s="385"/>
      <c r="GA9" s="385"/>
      <c r="GB9" s="385"/>
      <c r="GC9" s="1903" t="s">
        <v>141</v>
      </c>
      <c r="GD9" s="1904"/>
      <c r="GG9" s="1508"/>
      <c r="GH9" s="1373"/>
      <c r="GI9" s="272"/>
      <c r="GJ9" s="272"/>
      <c r="GK9" s="272"/>
      <c r="GL9" s="272"/>
      <c r="GM9" s="272"/>
      <c r="GN9" s="272"/>
      <c r="GO9" s="268"/>
      <c r="GP9" s="267"/>
      <c r="GQ9" s="267"/>
      <c r="GR9" s="267"/>
      <c r="GS9" s="267"/>
      <c r="GT9" s="265"/>
      <c r="GU9" s="1692"/>
      <c r="GV9" s="1952"/>
    </row>
    <row r="10" spans="1:204" ht="12.75" customHeight="1" thickTop="1" thickBot="1" x14ac:dyDescent="0.45">
      <c r="D10" s="10"/>
      <c r="E10" s="2"/>
      <c r="F10" s="76"/>
      <c r="G10" s="272"/>
      <c r="H10" s="1722" t="s">
        <v>171</v>
      </c>
      <c r="I10" s="1722"/>
      <c r="J10" s="1722"/>
      <c r="K10" s="1722"/>
      <c r="L10" s="1722"/>
      <c r="M10" s="1722"/>
      <c r="N10" s="1722"/>
      <c r="O10" s="1722"/>
      <c r="P10" s="1722"/>
      <c r="Q10" s="1722"/>
      <c r="R10" s="1722"/>
      <c r="S10" s="265"/>
      <c r="T10" s="277"/>
      <c r="U10" s="278"/>
      <c r="W10" s="76"/>
      <c r="X10" s="272"/>
      <c r="Y10" s="1722" t="s">
        <v>171</v>
      </c>
      <c r="Z10" s="1722"/>
      <c r="AA10" s="1722"/>
      <c r="AB10" s="1722"/>
      <c r="AC10" s="1722"/>
      <c r="AD10" s="1722"/>
      <c r="AE10" s="1722"/>
      <c r="AF10" s="1722"/>
      <c r="AG10" s="1722"/>
      <c r="AH10" s="1722"/>
      <c r="AI10" s="1722"/>
      <c r="AJ10" s="265"/>
      <c r="AK10" s="277"/>
      <c r="AL10" s="278"/>
      <c r="AN10" s="76"/>
      <c r="AO10" s="272"/>
      <c r="AP10" s="1722" t="s">
        <v>173</v>
      </c>
      <c r="AQ10" s="1722"/>
      <c r="AR10" s="1722"/>
      <c r="AS10" s="1722"/>
      <c r="AT10" s="1722"/>
      <c r="AU10" s="1722"/>
      <c r="AV10" s="1722"/>
      <c r="AW10" s="1722"/>
      <c r="AX10" s="1722"/>
      <c r="AY10" s="1722"/>
      <c r="AZ10" s="1722"/>
      <c r="BA10" s="265"/>
      <c r="BB10" s="277"/>
      <c r="BC10" s="278"/>
      <c r="BE10" s="76"/>
      <c r="BF10" s="272"/>
      <c r="BG10" s="1722" t="s">
        <v>173</v>
      </c>
      <c r="BH10" s="1722"/>
      <c r="BI10" s="1722"/>
      <c r="BJ10" s="1722"/>
      <c r="BK10" s="1722"/>
      <c r="BL10" s="1722"/>
      <c r="BM10" s="1722"/>
      <c r="BN10" s="1722"/>
      <c r="BO10" s="1722"/>
      <c r="BP10" s="1722"/>
      <c r="BQ10" s="1722"/>
      <c r="BR10" s="265"/>
      <c r="BS10" s="277"/>
      <c r="BT10" s="278"/>
      <c r="BV10" s="79"/>
      <c r="BY10" s="250"/>
      <c r="BZ10" s="1696"/>
      <c r="CA10" s="1696"/>
      <c r="CB10" s="250"/>
      <c r="CC10" s="284"/>
      <c r="CD10" s="285"/>
      <c r="CE10" s="285"/>
      <c r="CF10" s="284"/>
      <c r="CK10" s="82"/>
      <c r="CN10" s="857"/>
      <c r="CO10" s="858"/>
      <c r="CP10" s="858"/>
      <c r="CQ10" s="858"/>
      <c r="CR10" s="868"/>
      <c r="CS10" s="858"/>
      <c r="CT10" s="858"/>
      <c r="CU10" s="858"/>
      <c r="CV10" s="858"/>
      <c r="CW10" s="868"/>
      <c r="CX10" s="858"/>
      <c r="CY10" s="858"/>
      <c r="CZ10" s="858"/>
      <c r="DA10" s="868"/>
      <c r="DB10" s="858"/>
      <c r="DC10" s="858"/>
      <c r="DD10" s="858"/>
      <c r="DE10" s="858"/>
      <c r="DF10" s="858"/>
      <c r="DG10" s="858"/>
      <c r="DH10" s="858"/>
      <c r="DI10" s="953"/>
      <c r="DJ10" s="1613" t="s">
        <v>7</v>
      </c>
      <c r="DK10" s="1614"/>
      <c r="DL10" s="1614"/>
      <c r="DM10" s="1614"/>
      <c r="DN10" s="1614"/>
      <c r="DO10" s="1614"/>
      <c r="DP10" s="868">
        <f>Скидка!DL3/100</f>
        <v>0</v>
      </c>
      <c r="DQ10" s="1615" t="s">
        <v>35</v>
      </c>
      <c r="DR10" s="1615"/>
      <c r="DS10" s="1615"/>
      <c r="DT10" s="1615"/>
      <c r="DU10" s="1615"/>
      <c r="DV10" s="1615"/>
      <c r="DW10" s="1615"/>
      <c r="DX10" s="1615"/>
      <c r="DY10" s="1615"/>
      <c r="DZ10" s="1615"/>
      <c r="EA10" s="1615"/>
      <c r="EB10" s="955"/>
      <c r="EC10" s="1616" t="s">
        <v>95</v>
      </c>
      <c r="ED10" s="1616"/>
      <c r="EE10" s="828"/>
      <c r="EI10" s="203"/>
      <c r="EJ10" s="204"/>
      <c r="EK10" s="204"/>
      <c r="EL10" s="286"/>
      <c r="EM10" s="286"/>
      <c r="EN10" s="286"/>
      <c r="EO10" s="287"/>
      <c r="EP10" s="288"/>
      <c r="EQ10" s="288"/>
      <c r="ER10" s="287"/>
      <c r="ES10" s="204"/>
      <c r="ET10" s="204"/>
      <c r="EU10" s="204"/>
      <c r="EV10" s="205"/>
      <c r="EX10" s="1079"/>
      <c r="EY10" s="1080"/>
      <c r="EZ10" s="1080"/>
      <c r="FA10" s="1081"/>
      <c r="FB10" s="1860"/>
      <c r="FC10" s="1860"/>
      <c r="FD10" s="1081"/>
      <c r="FE10" s="1082"/>
      <c r="FF10" s="1083"/>
      <c r="FG10" s="1083"/>
      <c r="FH10" s="1082"/>
      <c r="FI10" s="1080"/>
      <c r="FJ10" s="1080"/>
      <c r="FK10" s="1080"/>
      <c r="FL10" s="1080"/>
      <c r="FM10" s="1084"/>
      <c r="FO10" s="379"/>
      <c r="FP10" s="156"/>
      <c r="FQ10" s="156"/>
      <c r="FR10" s="242"/>
      <c r="FS10" s="1905"/>
      <c r="FT10" s="1905"/>
      <c r="FU10" s="242"/>
      <c r="FV10" s="245"/>
      <c r="FW10" s="386"/>
      <c r="FX10" s="386"/>
      <c r="FY10" s="245"/>
      <c r="FZ10" s="156"/>
      <c r="GA10" s="156"/>
      <c r="GB10" s="156"/>
      <c r="GC10" s="156"/>
      <c r="GD10" s="297"/>
      <c r="GG10" s="1953" t="s">
        <v>7</v>
      </c>
      <c r="GH10" s="1724"/>
      <c r="GI10" s="1724"/>
      <c r="GJ10" s="1724"/>
      <c r="GK10" s="290">
        <f>Скидка!GH3/100</f>
        <v>0</v>
      </c>
      <c r="GL10" s="291"/>
      <c r="GM10" s="291"/>
      <c r="GN10" s="291"/>
      <c r="GO10" s="291"/>
      <c r="GP10" s="291"/>
      <c r="GQ10" s="291"/>
      <c r="GR10" s="291"/>
      <c r="GS10" s="291"/>
      <c r="GT10" s="291"/>
      <c r="GU10" s="1725" t="s">
        <v>1180</v>
      </c>
      <c r="GV10" s="1954"/>
    </row>
    <row r="11" spans="1:204" ht="12.75" customHeight="1" thickTop="1" thickBot="1" x14ac:dyDescent="0.4">
      <c r="D11" s="10"/>
      <c r="E11" s="2"/>
      <c r="F11" s="76"/>
      <c r="G11" s="272"/>
      <c r="H11" s="225"/>
      <c r="I11" s="225"/>
      <c r="J11" s="225"/>
      <c r="K11" s="225"/>
      <c r="L11" s="225"/>
      <c r="M11" s="289"/>
      <c r="N11" s="289"/>
      <c r="O11" s="289"/>
      <c r="P11" s="289"/>
      <c r="Q11" s="289"/>
      <c r="R11" s="267"/>
      <c r="S11" s="265"/>
      <c r="T11" s="277"/>
      <c r="U11" s="278"/>
      <c r="W11" s="76"/>
      <c r="X11" s="272"/>
      <c r="Y11" s="225"/>
      <c r="Z11" s="225"/>
      <c r="AA11" s="225"/>
      <c r="AB11" s="225"/>
      <c r="AC11" s="225"/>
      <c r="AD11" s="289"/>
      <c r="AE11" s="289"/>
      <c r="AF11" s="289"/>
      <c r="AG11" s="289"/>
      <c r="AH11" s="289"/>
      <c r="AI11" s="267"/>
      <c r="AJ11" s="265"/>
      <c r="AK11" s="277"/>
      <c r="AL11" s="278"/>
      <c r="AN11" s="76"/>
      <c r="AO11" s="272"/>
      <c r="AP11" s="225"/>
      <c r="AQ11" s="225"/>
      <c r="AR11" s="225"/>
      <c r="AS11" s="225"/>
      <c r="AT11" s="225"/>
      <c r="AU11" s="289"/>
      <c r="AV11" s="289"/>
      <c r="AW11" s="289"/>
      <c r="AX11" s="289"/>
      <c r="AY11" s="289"/>
      <c r="AZ11" s="267"/>
      <c r="BA11" s="265"/>
      <c r="BB11" s="277"/>
      <c r="BC11" s="278"/>
      <c r="BE11" s="76"/>
      <c r="BF11" s="272"/>
      <c r="BG11" s="225"/>
      <c r="BH11" s="225"/>
      <c r="BI11" s="225"/>
      <c r="BJ11" s="225"/>
      <c r="BK11" s="225"/>
      <c r="BL11" s="289"/>
      <c r="BM11" s="289"/>
      <c r="BN11" s="289"/>
      <c r="BO11" s="289"/>
      <c r="BP11" s="289"/>
      <c r="BQ11" s="267"/>
      <c r="BR11" s="265"/>
      <c r="BS11" s="277"/>
      <c r="BT11" s="278"/>
      <c r="BV11" s="1684" t="s">
        <v>6</v>
      </c>
      <c r="BW11" s="1685"/>
      <c r="BX11" s="1685"/>
      <c r="BY11" s="1685"/>
      <c r="BZ11" s="1685"/>
      <c r="CA11" s="1685"/>
      <c r="CB11" s="1685"/>
      <c r="CC11" s="1685"/>
      <c r="CD11" s="1685"/>
      <c r="CE11" s="1685"/>
      <c r="CF11" s="1685"/>
      <c r="CG11" s="1685"/>
      <c r="CH11" s="1685"/>
      <c r="CI11" s="1685"/>
      <c r="CJ11" s="1685"/>
      <c r="CK11" s="1686"/>
      <c r="CN11" s="1613" t="s">
        <v>7</v>
      </c>
      <c r="CO11" s="1614"/>
      <c r="CP11" s="1614"/>
      <c r="CQ11" s="1614"/>
      <c r="CR11" s="1614"/>
      <c r="CS11" s="1614"/>
      <c r="CT11" s="868">
        <f>Скидка!CP3/100</f>
        <v>0</v>
      </c>
      <c r="CU11" s="1615" t="s">
        <v>35</v>
      </c>
      <c r="CV11" s="1615"/>
      <c r="CW11" s="1615"/>
      <c r="CX11" s="1615"/>
      <c r="CY11" s="1615"/>
      <c r="CZ11" s="1615"/>
      <c r="DA11" s="1615"/>
      <c r="DB11" s="1615"/>
      <c r="DC11" s="1615"/>
      <c r="DD11" s="1615"/>
      <c r="DE11" s="1615"/>
      <c r="DF11" s="1615"/>
      <c r="DG11" s="1616" t="s">
        <v>27</v>
      </c>
      <c r="DH11" s="1616"/>
      <c r="DI11" s="953"/>
      <c r="DJ11" s="879"/>
      <c r="DK11" s="851"/>
      <c r="DL11" s="851"/>
      <c r="DM11" s="852"/>
      <c r="DN11" s="1617"/>
      <c r="DO11" s="1617"/>
      <c r="DP11" s="852"/>
      <c r="DQ11" s="852"/>
      <c r="DR11" s="852"/>
      <c r="DS11" s="852"/>
      <c r="DT11" s="855"/>
      <c r="DU11" s="880"/>
      <c r="DV11" s="880"/>
      <c r="DW11" s="855"/>
      <c r="DX11" s="851"/>
      <c r="DY11" s="880"/>
      <c r="DZ11" s="880"/>
      <c r="EA11" s="855"/>
      <c r="EB11" s="855"/>
      <c r="EC11" s="855"/>
      <c r="ED11" s="855"/>
      <c r="EE11" s="362"/>
      <c r="EI11" s="1647" t="s">
        <v>13</v>
      </c>
      <c r="EJ11" s="1648"/>
      <c r="EK11" s="1648"/>
      <c r="EL11" s="1648"/>
      <c r="EM11" s="1648"/>
      <c r="EN11" s="1648"/>
      <c r="EO11" s="1648"/>
      <c r="EP11" s="1648"/>
      <c r="EQ11" s="1648"/>
      <c r="ER11" s="1648"/>
      <c r="ES11" s="1648"/>
      <c r="ET11" s="1648"/>
      <c r="EU11" s="1648"/>
      <c r="EV11" s="1649"/>
      <c r="EX11" s="1861" t="s">
        <v>12</v>
      </c>
      <c r="EY11" s="1862"/>
      <c r="EZ11" s="1862"/>
      <c r="FA11" s="1862"/>
      <c r="FB11" s="1862"/>
      <c r="FC11" s="1862"/>
      <c r="FD11" s="1862"/>
      <c r="FE11" s="1862"/>
      <c r="FF11" s="1862"/>
      <c r="FG11" s="1862"/>
      <c r="FH11" s="1862"/>
      <c r="FI11" s="1862"/>
      <c r="FJ11" s="1862"/>
      <c r="FK11" s="1862"/>
      <c r="FL11" s="1862"/>
      <c r="FM11" s="1863"/>
      <c r="FO11" s="1906" t="s">
        <v>233</v>
      </c>
      <c r="FP11" s="1711"/>
      <c r="FQ11" s="1711"/>
      <c r="FR11" s="1711"/>
      <c r="FS11" s="1711"/>
      <c r="FT11" s="1711"/>
      <c r="FU11" s="1711"/>
      <c r="FV11" s="1711"/>
      <c r="FW11" s="1711"/>
      <c r="FX11" s="1711"/>
      <c r="FY11" s="1711"/>
      <c r="FZ11" s="1711"/>
      <c r="GA11" s="1711"/>
      <c r="GB11" s="1711"/>
      <c r="GC11" s="1711"/>
      <c r="GD11" s="1907"/>
      <c r="GG11" s="79"/>
      <c r="GJ11" s="250"/>
      <c r="GK11" s="1696"/>
      <c r="GL11" s="1696"/>
      <c r="GM11" s="250"/>
      <c r="GN11" s="284"/>
      <c r="GO11" s="285"/>
      <c r="GP11" s="285"/>
      <c r="GQ11" s="284"/>
      <c r="GV11" s="82"/>
    </row>
    <row r="12" spans="1:204" ht="12.75" customHeight="1" thickBot="1" x14ac:dyDescent="0.3">
      <c r="D12" s="10"/>
      <c r="E12" s="4"/>
      <c r="F12" s="1723" t="s">
        <v>7</v>
      </c>
      <c r="G12" s="1724"/>
      <c r="H12" s="1724"/>
      <c r="I12" s="1724"/>
      <c r="J12" s="290">
        <f>Скидка!G3/100</f>
        <v>0</v>
      </c>
      <c r="K12" s="45"/>
      <c r="L12" s="291" t="s">
        <v>35</v>
      </c>
      <c r="M12" s="291"/>
      <c r="N12" s="291"/>
      <c r="O12" s="291"/>
      <c r="P12" s="291"/>
      <c r="Q12" s="291"/>
      <c r="R12" s="291"/>
      <c r="S12" s="292"/>
      <c r="T12" s="1725" t="s">
        <v>11</v>
      </c>
      <c r="U12" s="1726"/>
      <c r="W12" s="1723" t="s">
        <v>7</v>
      </c>
      <c r="X12" s="1724"/>
      <c r="Y12" s="1724"/>
      <c r="Z12" s="1724"/>
      <c r="AA12" s="290">
        <f>Скидка!X3/100</f>
        <v>0</v>
      </c>
      <c r="AB12" s="45"/>
      <c r="AC12" s="291" t="s">
        <v>35</v>
      </c>
      <c r="AD12" s="291"/>
      <c r="AE12" s="291"/>
      <c r="AF12" s="291"/>
      <c r="AG12" s="291"/>
      <c r="AH12" s="291"/>
      <c r="AI12" s="291"/>
      <c r="AJ12" s="292"/>
      <c r="AK12" s="1725" t="s">
        <v>1079</v>
      </c>
      <c r="AL12" s="1726"/>
      <c r="AN12" s="1787" t="s">
        <v>7</v>
      </c>
      <c r="AO12" s="1788"/>
      <c r="AP12" s="1788"/>
      <c r="AQ12" s="1788"/>
      <c r="AR12" s="257">
        <f>Скидка!AO3/100</f>
        <v>0</v>
      </c>
      <c r="AT12" s="293" t="s">
        <v>35</v>
      </c>
      <c r="AU12" s="293"/>
      <c r="AV12" s="293"/>
      <c r="AW12" s="293"/>
      <c r="AX12" s="293"/>
      <c r="AY12" s="293"/>
      <c r="AZ12" s="293"/>
      <c r="BA12" s="249"/>
      <c r="BB12" s="1789" t="s">
        <v>28</v>
      </c>
      <c r="BC12" s="1790"/>
      <c r="BE12" s="1723" t="s">
        <v>7</v>
      </c>
      <c r="BF12" s="1724"/>
      <c r="BG12" s="1724"/>
      <c r="BH12" s="1724"/>
      <c r="BI12" s="290">
        <f>Скидка!BF3/100</f>
        <v>0</v>
      </c>
      <c r="BJ12" s="45"/>
      <c r="BK12" s="291" t="s">
        <v>35</v>
      </c>
      <c r="BL12" s="291"/>
      <c r="BM12" s="291"/>
      <c r="BN12" s="291"/>
      <c r="BO12" s="291"/>
      <c r="BP12" s="291"/>
      <c r="BQ12" s="291"/>
      <c r="BR12" s="292"/>
      <c r="BS12" s="1725" t="s">
        <v>172</v>
      </c>
      <c r="BT12" s="1726"/>
      <c r="BV12" s="1687" t="s">
        <v>40</v>
      </c>
      <c r="BW12" s="1634"/>
      <c r="BX12" s="1634"/>
      <c r="BY12" s="1634"/>
      <c r="BZ12" s="1687" t="s">
        <v>41</v>
      </c>
      <c r="CA12" s="1634"/>
      <c r="CB12" s="1634"/>
      <c r="CC12" s="1634"/>
      <c r="CD12" s="1687" t="s">
        <v>41</v>
      </c>
      <c r="CE12" s="1634"/>
      <c r="CF12" s="1634"/>
      <c r="CG12" s="1634"/>
      <c r="CH12" s="1688" t="s">
        <v>42</v>
      </c>
      <c r="CI12" s="1689"/>
      <c r="CJ12" s="1689"/>
      <c r="CK12" s="1690"/>
      <c r="CN12" s="879"/>
      <c r="CO12" s="851"/>
      <c r="CP12" s="851"/>
      <c r="CQ12" s="852"/>
      <c r="CR12" s="1617"/>
      <c r="CS12" s="1617"/>
      <c r="CT12" s="852"/>
      <c r="CU12" s="855"/>
      <c r="CV12" s="880"/>
      <c r="CW12" s="880"/>
      <c r="CX12" s="855"/>
      <c r="CY12" s="851"/>
      <c r="CZ12" s="880"/>
      <c r="DA12" s="880"/>
      <c r="DB12" s="855"/>
      <c r="DC12" s="855"/>
      <c r="DD12" s="855"/>
      <c r="DE12" s="855"/>
      <c r="DF12" s="851"/>
      <c r="DG12" s="851"/>
      <c r="DH12" s="851"/>
      <c r="DI12" s="953"/>
      <c r="DJ12" s="1595" t="s">
        <v>187</v>
      </c>
      <c r="DK12" s="1596"/>
      <c r="DL12" s="1596"/>
      <c r="DM12" s="1596"/>
      <c r="DN12" s="1596"/>
      <c r="DO12" s="1596"/>
      <c r="DP12" s="1596"/>
      <c r="DQ12" s="1596"/>
      <c r="DR12" s="1596"/>
      <c r="DS12" s="1596"/>
      <c r="DT12" s="1596"/>
      <c r="DU12" s="1596"/>
      <c r="DV12" s="1596"/>
      <c r="DW12" s="1596"/>
      <c r="DX12" s="1596"/>
      <c r="DY12" s="1595" t="s">
        <v>186</v>
      </c>
      <c r="DZ12" s="1596"/>
      <c r="EA12" s="1596"/>
      <c r="EB12" s="1596"/>
      <c r="EC12" s="1596"/>
      <c r="ED12" s="1618"/>
      <c r="EE12" s="821"/>
      <c r="EI12" s="1158" t="s">
        <v>122</v>
      </c>
      <c r="EJ12" s="1159"/>
      <c r="EK12" s="1159"/>
      <c r="EL12" s="1159"/>
      <c r="EM12" s="1159"/>
      <c r="EN12" s="1160"/>
      <c r="EO12" s="1161"/>
      <c r="EP12" s="1162" t="s">
        <v>123</v>
      </c>
      <c r="EQ12" s="1163"/>
      <c r="ER12" s="1163"/>
      <c r="ES12" s="1163"/>
      <c r="ET12" s="1163"/>
      <c r="EU12" s="1162"/>
      <c r="EV12" s="1164"/>
      <c r="EX12" s="1643" t="s">
        <v>142</v>
      </c>
      <c r="EY12" s="1644"/>
      <c r="EZ12" s="1644"/>
      <c r="FA12" s="1644"/>
      <c r="FB12" s="1646" t="s">
        <v>142</v>
      </c>
      <c r="FC12" s="1644"/>
      <c r="FD12" s="1644"/>
      <c r="FE12" s="1864"/>
      <c r="FF12" s="1865" t="s">
        <v>143</v>
      </c>
      <c r="FG12" s="1644"/>
      <c r="FH12" s="1644"/>
      <c r="FI12" s="1864"/>
      <c r="FJ12" s="1865" t="s">
        <v>143</v>
      </c>
      <c r="FK12" s="1644"/>
      <c r="FL12" s="1644"/>
      <c r="FM12" s="1866"/>
      <c r="FO12" s="1908" t="s">
        <v>26</v>
      </c>
      <c r="FP12" s="1909"/>
      <c r="FQ12" s="1909"/>
      <c r="FR12" s="1909"/>
      <c r="FS12" s="1910"/>
      <c r="FT12" s="1911" t="s">
        <v>182</v>
      </c>
      <c r="FU12" s="1912"/>
      <c r="FV12" s="1912"/>
      <c r="FW12" s="1912"/>
      <c r="FX12" s="1912"/>
      <c r="FY12" s="1913"/>
      <c r="FZ12" s="1792" t="s">
        <v>183</v>
      </c>
      <c r="GA12" s="1792"/>
      <c r="GB12" s="1792"/>
      <c r="GC12" s="1792"/>
      <c r="GD12" s="1914"/>
      <c r="GG12" s="1906" t="s">
        <v>1185</v>
      </c>
      <c r="GH12" s="1711"/>
      <c r="GI12" s="1711"/>
      <c r="GJ12" s="1711"/>
      <c r="GK12" s="1711"/>
      <c r="GL12" s="1711"/>
      <c r="GM12" s="1711"/>
      <c r="GN12" s="1711"/>
      <c r="GO12" s="1711"/>
      <c r="GP12" s="1711"/>
      <c r="GQ12" s="1711"/>
      <c r="GR12" s="1711"/>
      <c r="GS12" s="1711"/>
      <c r="GT12" s="1711"/>
      <c r="GU12" s="1711"/>
      <c r="GV12" s="1907"/>
    </row>
    <row r="13" spans="1:204" ht="15.75" customHeight="1" thickTop="1" thickBot="1" x14ac:dyDescent="0.4">
      <c r="D13" s="10"/>
      <c r="E13" s="2"/>
      <c r="F13" s="79"/>
      <c r="I13" s="250"/>
      <c r="J13" s="1696"/>
      <c r="K13" s="1696"/>
      <c r="L13" s="250"/>
      <c r="M13" s="284"/>
      <c r="N13" s="285"/>
      <c r="O13" s="285"/>
      <c r="P13" s="284"/>
      <c r="U13" s="82"/>
      <c r="W13" s="79"/>
      <c r="Z13" s="250"/>
      <c r="AA13" s="1696"/>
      <c r="AB13" s="1696"/>
      <c r="AC13" s="250"/>
      <c r="AD13" s="284"/>
      <c r="AE13" s="285"/>
      <c r="AF13" s="285"/>
      <c r="AG13" s="284"/>
      <c r="AL13" s="82"/>
      <c r="AN13" s="1727" t="s">
        <v>157</v>
      </c>
      <c r="AO13" s="1728"/>
      <c r="AP13" s="1728"/>
      <c r="AQ13" s="1728"/>
      <c r="AR13" s="1728"/>
      <c r="AS13" s="1728"/>
      <c r="AT13" s="1728"/>
      <c r="AU13" s="1728"/>
      <c r="AV13" s="1728"/>
      <c r="AW13" s="1728"/>
      <c r="AX13" s="1728"/>
      <c r="AY13" s="1728"/>
      <c r="AZ13" s="1728"/>
      <c r="BA13" s="1728"/>
      <c r="BB13" s="1728"/>
      <c r="BC13" s="1729"/>
      <c r="BE13" s="79"/>
      <c r="BH13" s="250"/>
      <c r="BI13" s="1696"/>
      <c r="BJ13" s="1696"/>
      <c r="BK13" s="250"/>
      <c r="BL13" s="284"/>
      <c r="BM13" s="285"/>
      <c r="BN13" s="285"/>
      <c r="BO13" s="284"/>
      <c r="BT13" s="82"/>
      <c r="BV13" s="653"/>
      <c r="BW13" s="312"/>
      <c r="BX13" s="312"/>
      <c r="BY13" s="654"/>
      <c r="BZ13" s="693"/>
      <c r="CA13" s="312"/>
      <c r="CB13" s="655"/>
      <c r="CC13" s="665"/>
      <c r="CD13" s="653"/>
      <c r="CE13" s="312"/>
      <c r="CF13" s="312"/>
      <c r="CG13" s="665"/>
      <c r="CH13" s="312"/>
      <c r="CI13" s="312"/>
      <c r="CJ13" s="312"/>
      <c r="CK13" s="665"/>
      <c r="CN13" s="1595" t="s">
        <v>188</v>
      </c>
      <c r="CO13" s="1596"/>
      <c r="CP13" s="1596"/>
      <c r="CQ13" s="1596"/>
      <c r="CR13" s="1596"/>
      <c r="CS13" s="1596"/>
      <c r="CT13" s="1596"/>
      <c r="CU13" s="1596"/>
      <c r="CV13" s="1596"/>
      <c r="CW13" s="1596"/>
      <c r="CX13" s="1596"/>
      <c r="CY13" s="1596"/>
      <c r="CZ13" s="1596"/>
      <c r="DA13" s="1596"/>
      <c r="DB13" s="1625"/>
      <c r="DC13" s="1595" t="s">
        <v>189</v>
      </c>
      <c r="DD13" s="1596"/>
      <c r="DE13" s="1596"/>
      <c r="DF13" s="1596"/>
      <c r="DG13" s="1596"/>
      <c r="DH13" s="1596"/>
      <c r="DI13" s="953"/>
      <c r="DJ13" s="1010" t="s">
        <v>51</v>
      </c>
      <c r="DM13" s="1010" t="s">
        <v>52</v>
      </c>
      <c r="DN13" s="884"/>
      <c r="DO13" s="885"/>
      <c r="DP13" s="1015" t="s">
        <v>53</v>
      </c>
      <c r="DQ13" s="884"/>
      <c r="DR13" s="884"/>
      <c r="DS13" s="1212" t="s">
        <v>1099</v>
      </c>
      <c r="DT13" s="881"/>
      <c r="DU13" s="956"/>
      <c r="DV13" s="1213" t="s">
        <v>67</v>
      </c>
      <c r="DX13" s="886"/>
      <c r="DY13" s="1165" t="s">
        <v>60</v>
      </c>
      <c r="EA13" s="1012" t="s">
        <v>1233</v>
      </c>
      <c r="EB13" s="1010" t="s">
        <v>61</v>
      </c>
      <c r="EC13" s="1004"/>
      <c r="ED13" s="1166" t="s">
        <v>1234</v>
      </c>
      <c r="EE13" s="781"/>
      <c r="EI13" s="294"/>
      <c r="EL13" s="267"/>
      <c r="EM13" s="267"/>
      <c r="EN13" s="295"/>
      <c r="EO13" s="296"/>
      <c r="EP13" s="295"/>
      <c r="ES13" s="267"/>
      <c r="ET13" s="267"/>
      <c r="EU13" s="295"/>
      <c r="EV13" s="296"/>
      <c r="EX13" s="1085"/>
      <c r="EY13" s="1086"/>
      <c r="EZ13" s="1086"/>
      <c r="FA13" s="1087"/>
      <c r="FB13" s="1088"/>
      <c r="FC13" s="1050"/>
      <c r="FD13" s="1089"/>
      <c r="FE13" s="1050"/>
      <c r="FF13" s="1088"/>
      <c r="FG13" s="1050"/>
      <c r="FH13" s="1050"/>
      <c r="FI13" s="1090"/>
      <c r="FJ13" s="1088"/>
      <c r="FK13" s="1050"/>
      <c r="FL13" s="1050"/>
      <c r="FM13" s="1072"/>
      <c r="FO13" s="1579" t="s">
        <v>175</v>
      </c>
      <c r="FP13" s="1580"/>
      <c r="FQ13" s="1580"/>
      <c r="FR13" s="1580"/>
      <c r="FS13" s="1581"/>
      <c r="FT13" s="388"/>
      <c r="FU13" s="387"/>
      <c r="FV13" s="387"/>
      <c r="FW13" s="387"/>
      <c r="FX13" s="387"/>
      <c r="FY13" s="389"/>
      <c r="FZ13" s="312"/>
      <c r="GA13" s="312"/>
      <c r="GB13" s="312"/>
      <c r="GC13" s="312"/>
      <c r="GD13" s="660"/>
      <c r="GG13" s="1955" t="s">
        <v>1182</v>
      </c>
      <c r="GH13" s="1956"/>
      <c r="GI13" s="1956"/>
      <c r="GJ13" s="1956"/>
      <c r="GK13" s="1956"/>
      <c r="GL13" s="1955" t="s">
        <v>1183</v>
      </c>
      <c r="GM13" s="1956"/>
      <c r="GN13" s="1956"/>
      <c r="GO13" s="1956"/>
      <c r="GP13" s="1956"/>
      <c r="GQ13" s="1957"/>
      <c r="GR13" s="1958" t="s">
        <v>1184</v>
      </c>
      <c r="GS13" s="1959"/>
      <c r="GT13" s="1959"/>
      <c r="GU13" s="1959"/>
      <c r="GV13" s="1959"/>
    </row>
    <row r="14" spans="1:204" ht="15.75" customHeight="1" thickTop="1" thickBot="1" x14ac:dyDescent="0.4">
      <c r="D14" s="10"/>
      <c r="E14" s="2"/>
      <c r="F14" s="1727" t="s">
        <v>147</v>
      </c>
      <c r="G14" s="1728"/>
      <c r="H14" s="1728"/>
      <c r="I14" s="1728"/>
      <c r="J14" s="1728"/>
      <c r="K14" s="1728"/>
      <c r="L14" s="1728"/>
      <c r="M14" s="1728"/>
      <c r="N14" s="1728"/>
      <c r="O14" s="1728"/>
      <c r="P14" s="1728"/>
      <c r="Q14" s="1728"/>
      <c r="R14" s="1728"/>
      <c r="S14" s="1728"/>
      <c r="T14" s="1728"/>
      <c r="U14" s="1729"/>
      <c r="W14" s="1710" t="s">
        <v>155</v>
      </c>
      <c r="X14" s="1711"/>
      <c r="Y14" s="1711"/>
      <c r="Z14" s="1711"/>
      <c r="AA14" s="1711"/>
      <c r="AB14" s="1711"/>
      <c r="AC14" s="1711"/>
      <c r="AD14" s="1711"/>
      <c r="AE14" s="1711"/>
      <c r="AF14" s="1711"/>
      <c r="AG14" s="1711"/>
      <c r="AH14" s="1711"/>
      <c r="AI14" s="1711"/>
      <c r="AJ14" s="1711"/>
      <c r="AK14" s="1711"/>
      <c r="AL14" s="1712"/>
      <c r="AN14" s="1830"/>
      <c r="AO14" s="1831"/>
      <c r="AP14" s="1831"/>
      <c r="AQ14" s="1831"/>
      <c r="AR14" s="1831"/>
      <c r="AS14" s="1831"/>
      <c r="AT14" s="1831"/>
      <c r="AU14" s="1831"/>
      <c r="AV14" s="1831"/>
      <c r="AW14" s="1831"/>
      <c r="AX14" s="1831"/>
      <c r="AY14" s="1831"/>
      <c r="AZ14" s="1831"/>
      <c r="BA14" s="1831"/>
      <c r="BB14" s="1831"/>
      <c r="BC14" s="1832"/>
      <c r="BE14" s="1727" t="s">
        <v>38</v>
      </c>
      <c r="BF14" s="1728"/>
      <c r="BG14" s="1728"/>
      <c r="BH14" s="1728"/>
      <c r="BI14" s="1728"/>
      <c r="BJ14" s="1728"/>
      <c r="BK14" s="1728"/>
      <c r="BL14" s="1728"/>
      <c r="BM14" s="1728"/>
      <c r="BN14" s="1728"/>
      <c r="BO14" s="1728"/>
      <c r="BP14" s="1728"/>
      <c r="BQ14" s="1728"/>
      <c r="BR14" s="1728"/>
      <c r="BS14" s="1728"/>
      <c r="BT14" s="1729"/>
      <c r="BV14" s="653"/>
      <c r="BW14" s="312"/>
      <c r="BX14" s="312"/>
      <c r="BY14" s="312"/>
      <c r="BZ14" s="693"/>
      <c r="CA14" s="312"/>
      <c r="CB14" s="655"/>
      <c r="CC14" s="660"/>
      <c r="CD14" s="653"/>
      <c r="CE14" s="312"/>
      <c r="CF14" s="312"/>
      <c r="CG14" s="660"/>
      <c r="CH14" s="312"/>
      <c r="CI14" s="312"/>
      <c r="CJ14" s="312"/>
      <c r="CK14" s="660"/>
      <c r="CN14" s="1049" t="s">
        <v>54</v>
      </c>
      <c r="CO14" s="881"/>
      <c r="CP14" s="882"/>
      <c r="CQ14" s="1010" t="s">
        <v>57</v>
      </c>
      <c r="CR14" s="884"/>
      <c r="CS14" s="885"/>
      <c r="CT14" s="1167" t="s">
        <v>58</v>
      </c>
      <c r="CV14" s="884"/>
      <c r="CW14" s="1010" t="s">
        <v>1109</v>
      </c>
      <c r="CY14" s="886"/>
      <c r="CZ14" s="1010" t="s">
        <v>59</v>
      </c>
      <c r="DB14" s="886"/>
      <c r="DC14" s="1010" t="s">
        <v>69</v>
      </c>
      <c r="DE14" s="1014" t="s">
        <v>1199</v>
      </c>
      <c r="DF14" s="1167" t="s">
        <v>70</v>
      </c>
      <c r="DH14" s="1013" t="s">
        <v>1200</v>
      </c>
      <c r="DI14" s="953"/>
      <c r="DJ14" s="883"/>
      <c r="DM14" s="883"/>
      <c r="DN14" s="884"/>
      <c r="DO14" s="885"/>
      <c r="DP14" s="883"/>
      <c r="DQ14" s="884"/>
      <c r="DR14" s="884"/>
      <c r="DS14" s="887"/>
      <c r="DU14" s="921"/>
      <c r="DV14" s="884"/>
      <c r="DX14" s="886"/>
      <c r="DY14" s="957"/>
      <c r="EA14" s="918"/>
      <c r="EB14" s="884"/>
      <c r="ED14" s="932"/>
      <c r="EE14" s="479"/>
      <c r="EI14" s="79"/>
      <c r="EN14" s="83"/>
      <c r="EO14" s="82"/>
      <c r="EU14" s="83"/>
      <c r="EV14" s="82"/>
      <c r="EX14" s="1091"/>
      <c r="EY14" s="1092"/>
      <c r="EZ14" s="1092"/>
      <c r="FA14" s="1093"/>
      <c r="FB14" s="1094"/>
      <c r="FC14" s="1092"/>
      <c r="FD14" s="1092"/>
      <c r="FE14" s="1095"/>
      <c r="FF14" s="1096"/>
      <c r="FG14" s="1092"/>
      <c r="FH14" s="1092"/>
      <c r="FI14" s="1095"/>
      <c r="FJ14" s="1096"/>
      <c r="FK14" s="1092"/>
      <c r="FL14" s="1092"/>
      <c r="FM14" s="1097"/>
      <c r="FO14" s="1579"/>
      <c r="FP14" s="1580"/>
      <c r="FQ14" s="1580"/>
      <c r="FR14" s="1580"/>
      <c r="FS14" s="1581"/>
      <c r="FT14" s="388"/>
      <c r="FU14" s="387"/>
      <c r="FV14" s="387"/>
      <c r="FW14" s="387"/>
      <c r="FX14" s="387"/>
      <c r="FY14" s="389"/>
      <c r="FZ14" s="654"/>
      <c r="GA14" s="312"/>
      <c r="GB14" s="312"/>
      <c r="GC14" s="312"/>
      <c r="GD14" s="665"/>
      <c r="GG14" s="1117"/>
      <c r="GH14" s="1118"/>
      <c r="GI14" s="1118"/>
      <c r="GJ14" s="1118"/>
      <c r="GK14" s="1118"/>
      <c r="GL14" s="1119"/>
      <c r="GM14" s="1118"/>
      <c r="GN14" s="1118"/>
      <c r="GO14" s="1118"/>
      <c r="GP14" s="1118"/>
      <c r="GQ14" s="1120"/>
      <c r="GV14" s="82"/>
    </row>
    <row r="15" spans="1:204" ht="15.75" customHeight="1" thickBot="1" x14ac:dyDescent="0.25">
      <c r="D15" s="10"/>
      <c r="E15" s="2"/>
      <c r="F15" s="1703" t="s">
        <v>29</v>
      </c>
      <c r="G15" s="1704"/>
      <c r="H15" s="1704"/>
      <c r="I15" s="1704"/>
      <c r="J15" s="1719"/>
      <c r="K15" s="1703" t="s">
        <v>30</v>
      </c>
      <c r="L15" s="1704"/>
      <c r="M15" s="1704"/>
      <c r="N15" s="1704"/>
      <c r="O15" s="1704"/>
      <c r="P15" s="1719"/>
      <c r="Q15" s="1703" t="s">
        <v>30</v>
      </c>
      <c r="R15" s="1704"/>
      <c r="S15" s="1704"/>
      <c r="T15" s="1704"/>
      <c r="U15" s="1719"/>
      <c r="W15" s="1819" t="s">
        <v>29</v>
      </c>
      <c r="X15" s="1708"/>
      <c r="Y15" s="1708"/>
      <c r="Z15" s="1708"/>
      <c r="AA15" s="1709"/>
      <c r="AB15" s="1819" t="s">
        <v>15</v>
      </c>
      <c r="AC15" s="1708"/>
      <c r="AD15" s="1708"/>
      <c r="AE15" s="1708"/>
      <c r="AF15" s="1708"/>
      <c r="AG15" s="1708"/>
      <c r="AH15" s="1819" t="s">
        <v>16</v>
      </c>
      <c r="AI15" s="1708"/>
      <c r="AJ15" s="1708"/>
      <c r="AK15" s="1708"/>
      <c r="AL15" s="1709"/>
      <c r="AN15" s="1796" t="s">
        <v>29</v>
      </c>
      <c r="AO15" s="1797"/>
      <c r="AP15" s="1797"/>
      <c r="AQ15" s="1798"/>
      <c r="AR15" s="1799" t="s">
        <v>15</v>
      </c>
      <c r="AS15" s="1799"/>
      <c r="AT15" s="1799"/>
      <c r="AU15" s="1800"/>
      <c r="AV15" s="1801" t="s">
        <v>16</v>
      </c>
      <c r="AW15" s="1799"/>
      <c r="AX15" s="1799"/>
      <c r="AY15" s="1800"/>
      <c r="AZ15" s="1799" t="s">
        <v>17</v>
      </c>
      <c r="BA15" s="1799"/>
      <c r="BB15" s="1799"/>
      <c r="BC15" s="1802"/>
      <c r="BE15" s="1763" t="s">
        <v>159</v>
      </c>
      <c r="BF15" s="1764"/>
      <c r="BG15" s="1764"/>
      <c r="BH15" s="1765"/>
      <c r="BI15" s="1772" t="s">
        <v>159</v>
      </c>
      <c r="BJ15" s="1764"/>
      <c r="BK15" s="1764"/>
      <c r="BL15" s="1765"/>
      <c r="BM15" s="1775" t="s">
        <v>29</v>
      </c>
      <c r="BN15" s="1776"/>
      <c r="BO15" s="1776"/>
      <c r="BP15" s="1777"/>
      <c r="BQ15" s="1772" t="s">
        <v>161</v>
      </c>
      <c r="BR15" s="1764"/>
      <c r="BS15" s="1764"/>
      <c r="BT15" s="1784"/>
      <c r="BV15" s="656"/>
      <c r="BW15" s="647"/>
      <c r="BX15" s="647"/>
      <c r="BY15" s="657"/>
      <c r="BZ15" s="656"/>
      <c r="CA15" s="312"/>
      <c r="CB15" s="661"/>
      <c r="CC15" s="660"/>
      <c r="CD15" s="656"/>
      <c r="CE15" s="312"/>
      <c r="CF15" s="312"/>
      <c r="CG15" s="660"/>
      <c r="CH15" s="647"/>
      <c r="CI15" s="312"/>
      <c r="CJ15" s="312"/>
      <c r="CK15" s="660"/>
      <c r="CN15" s="887"/>
      <c r="CP15" s="888"/>
      <c r="CQ15" s="889"/>
      <c r="CR15" s="884"/>
      <c r="CS15" s="888"/>
      <c r="CT15" s="890"/>
      <c r="CU15" s="891"/>
      <c r="CV15" s="884"/>
      <c r="CW15" s="892"/>
      <c r="CY15" s="891"/>
      <c r="CZ15" s="892"/>
      <c r="DB15" s="891"/>
      <c r="DC15" s="883"/>
      <c r="DE15" s="888"/>
      <c r="DI15" s="953"/>
      <c r="DJ15" s="883"/>
      <c r="DM15" s="889"/>
      <c r="DN15" s="884"/>
      <c r="DO15" s="888"/>
      <c r="DP15" s="890"/>
      <c r="DQ15" s="894"/>
      <c r="DR15" s="894"/>
      <c r="DS15" s="958"/>
      <c r="DT15" s="891"/>
      <c r="DU15" s="921"/>
      <c r="DX15" s="891"/>
      <c r="DY15" s="957"/>
      <c r="EA15" s="888"/>
      <c r="ED15" s="920"/>
      <c r="EE15" s="134"/>
      <c r="EI15" s="298"/>
      <c r="EJ15" s="299"/>
      <c r="EK15" s="299"/>
      <c r="EL15" s="300"/>
      <c r="EM15" s="300"/>
      <c r="EN15" s="299"/>
      <c r="EO15" s="82"/>
      <c r="EP15" s="299"/>
      <c r="EQ15" s="299"/>
      <c r="ER15" s="299"/>
      <c r="ES15" s="300"/>
      <c r="ET15" s="300"/>
      <c r="EU15" s="299"/>
      <c r="EV15" s="82"/>
      <c r="EX15" s="1091"/>
      <c r="EY15" s="1092"/>
      <c r="EZ15" s="1092"/>
      <c r="FA15" s="1093"/>
      <c r="FB15" s="1094"/>
      <c r="FC15" s="1092"/>
      <c r="FD15" s="1092"/>
      <c r="FE15" s="1095"/>
      <c r="FF15" s="1096"/>
      <c r="FG15" s="1092"/>
      <c r="FH15" s="1092"/>
      <c r="FI15" s="1095"/>
      <c r="FJ15" s="1096"/>
      <c r="FK15" s="1092"/>
      <c r="FL15" s="1092"/>
      <c r="FM15" s="1097"/>
      <c r="FO15" s="1579"/>
      <c r="FP15" s="1580"/>
      <c r="FQ15" s="1580"/>
      <c r="FR15" s="1580"/>
      <c r="FS15" s="1581"/>
      <c r="FT15" s="76"/>
      <c r="FX15" s="267"/>
      <c r="FY15" s="133"/>
      <c r="FZ15" s="312"/>
      <c r="GA15" s="312"/>
      <c r="GB15" s="312"/>
      <c r="GC15" s="312"/>
      <c r="GD15" s="660"/>
      <c r="GG15" s="1117"/>
      <c r="GH15" s="1118"/>
      <c r="GI15" s="1118"/>
      <c r="GJ15" s="1118"/>
      <c r="GK15" s="1118"/>
      <c r="GL15" s="1119"/>
      <c r="GM15" s="1118"/>
      <c r="GN15" s="1118"/>
      <c r="GO15" s="1118"/>
      <c r="GP15" s="1118"/>
      <c r="GQ15" s="1120"/>
      <c r="GR15" s="267"/>
      <c r="GV15" s="296"/>
    </row>
    <row r="16" spans="1:204" ht="15.75" customHeight="1" x14ac:dyDescent="0.35">
      <c r="D16" s="10"/>
      <c r="E16" s="2"/>
      <c r="F16" s="79"/>
      <c r="I16" s="267"/>
      <c r="J16" s="83"/>
      <c r="K16" s="79"/>
      <c r="L16" s="83"/>
      <c r="M16" s="267"/>
      <c r="P16" s="82"/>
      <c r="Q16" s="267"/>
      <c r="U16" s="296"/>
      <c r="W16" s="1803"/>
      <c r="X16" s="1804"/>
      <c r="Y16" s="1804"/>
      <c r="Z16" s="1804"/>
      <c r="AB16" s="124"/>
      <c r="AD16" s="1652"/>
      <c r="AE16" s="1652"/>
      <c r="AF16" s="1652"/>
      <c r="AH16" s="76"/>
      <c r="AL16" s="126"/>
      <c r="AN16" s="1803"/>
      <c r="AO16" s="1804"/>
      <c r="AP16" s="1804"/>
      <c r="AQ16" s="1805"/>
      <c r="AV16" s="145"/>
      <c r="AY16" s="147"/>
      <c r="BC16" s="126"/>
      <c r="BE16" s="1766"/>
      <c r="BF16" s="1767"/>
      <c r="BG16" s="1767"/>
      <c r="BH16" s="1768"/>
      <c r="BI16" s="1773"/>
      <c r="BJ16" s="1767"/>
      <c r="BK16" s="1767"/>
      <c r="BL16" s="1768"/>
      <c r="BM16" s="1778"/>
      <c r="BN16" s="1779"/>
      <c r="BO16" s="1779"/>
      <c r="BP16" s="1780"/>
      <c r="BQ16" s="1773"/>
      <c r="BR16" s="1767"/>
      <c r="BS16" s="1767"/>
      <c r="BT16" s="1785"/>
      <c r="BV16" s="648"/>
      <c r="BW16" s="235"/>
      <c r="BX16" s="235"/>
      <c r="BY16" s="658"/>
      <c r="BZ16" s="648"/>
      <c r="CA16" s="235"/>
      <c r="CB16" s="235"/>
      <c r="CC16" s="658"/>
      <c r="CD16" s="648"/>
      <c r="CE16" s="235"/>
      <c r="CF16" s="235"/>
      <c r="CG16" s="658"/>
      <c r="CH16" s="648"/>
      <c r="CI16" s="235"/>
      <c r="CJ16" s="235"/>
      <c r="CK16" s="663"/>
      <c r="CN16" s="893"/>
      <c r="CP16" s="888"/>
      <c r="CQ16" s="892"/>
      <c r="CR16" s="894"/>
      <c r="CS16" s="888"/>
      <c r="CT16" s="890"/>
      <c r="CW16" s="892"/>
      <c r="CZ16" s="892"/>
      <c r="DC16" s="892"/>
      <c r="DE16" s="888"/>
      <c r="DI16" s="953"/>
      <c r="DJ16" s="892"/>
      <c r="DM16" s="892"/>
      <c r="DN16" s="894"/>
      <c r="DO16" s="888"/>
      <c r="DP16" s="890"/>
      <c r="DQ16" s="894"/>
      <c r="DR16" s="894"/>
      <c r="DS16" s="958"/>
      <c r="DU16" s="888"/>
      <c r="DY16" s="959"/>
      <c r="EA16" s="888"/>
      <c r="ED16" s="920"/>
      <c r="EE16" s="602"/>
      <c r="EI16" s="1650"/>
      <c r="EJ16" s="1651"/>
      <c r="EK16" s="1651"/>
      <c r="EL16" s="1652"/>
      <c r="EM16" s="303"/>
      <c r="EN16" s="299"/>
      <c r="EO16" s="307"/>
      <c r="EP16" s="1653"/>
      <c r="EQ16" s="1651"/>
      <c r="ER16" s="1651"/>
      <c r="ES16" s="1652"/>
      <c r="ET16" s="303"/>
      <c r="EU16" s="299"/>
      <c r="EV16" s="307"/>
      <c r="EX16" s="1091"/>
      <c r="EY16" s="1092"/>
      <c r="EZ16" s="1092"/>
      <c r="FA16" s="1093"/>
      <c r="FB16" s="1094"/>
      <c r="FC16" s="1092"/>
      <c r="FD16" s="1092"/>
      <c r="FE16" s="1095"/>
      <c r="FF16" s="1096" t="s">
        <v>1399</v>
      </c>
      <c r="FG16" s="1092"/>
      <c r="FH16" s="1098">
        <v>4659</v>
      </c>
      <c r="FI16" s="1095">
        <v>7373</v>
      </c>
      <c r="FJ16" s="1096" t="s">
        <v>1400</v>
      </c>
      <c r="FK16" s="1092"/>
      <c r="FL16" s="1098">
        <v>4869</v>
      </c>
      <c r="FM16" s="1097">
        <v>7568</v>
      </c>
      <c r="FO16" s="653"/>
      <c r="FP16" s="655"/>
      <c r="FQ16" s="654"/>
      <c r="FR16" s="312"/>
      <c r="FS16" s="312"/>
      <c r="FT16" s="76"/>
      <c r="FX16" s="267"/>
      <c r="FY16" s="133"/>
      <c r="FZ16" s="312"/>
      <c r="GA16" s="312"/>
      <c r="GB16" s="312"/>
      <c r="GC16" s="312"/>
      <c r="GD16" s="660"/>
      <c r="GG16" s="1121"/>
      <c r="GH16" s="1122"/>
      <c r="GI16" s="1123"/>
      <c r="GJ16" s="1124"/>
      <c r="GK16" s="1124"/>
      <c r="GL16" s="1125"/>
      <c r="GM16" s="1124"/>
      <c r="GN16" s="1124"/>
      <c r="GO16" s="1124"/>
      <c r="GP16" s="1123"/>
      <c r="GQ16" s="1126"/>
      <c r="GV16" s="82"/>
    </row>
    <row r="17" spans="3:204" ht="15.75" customHeight="1" thickBot="1" x14ac:dyDescent="0.4">
      <c r="D17" s="10"/>
      <c r="E17" s="2"/>
      <c r="F17" s="79"/>
      <c r="J17" s="83"/>
      <c r="K17" s="79"/>
      <c r="L17" s="83"/>
      <c r="P17" s="82"/>
      <c r="U17" s="82"/>
      <c r="W17" s="124"/>
      <c r="Z17" s="267"/>
      <c r="AA17" s="83"/>
      <c r="AB17" s="124"/>
      <c r="AC17" s="83"/>
      <c r="AD17" s="267"/>
      <c r="AH17" s="76"/>
      <c r="AL17" s="308"/>
      <c r="AN17" s="124"/>
      <c r="AQ17" s="309"/>
      <c r="AR17" s="83"/>
      <c r="AT17" s="83"/>
      <c r="AU17" s="267"/>
      <c r="AV17" s="76"/>
      <c r="AY17" s="309"/>
      <c r="BC17" s="308"/>
      <c r="BE17" s="1769"/>
      <c r="BF17" s="1770"/>
      <c r="BG17" s="1770"/>
      <c r="BH17" s="1771"/>
      <c r="BI17" s="1774"/>
      <c r="BJ17" s="1770"/>
      <c r="BK17" s="1770"/>
      <c r="BL17" s="1771"/>
      <c r="BM17" s="1781"/>
      <c r="BN17" s="1782"/>
      <c r="BO17" s="1782"/>
      <c r="BP17" s="1783"/>
      <c r="BQ17" s="1774"/>
      <c r="BR17" s="1770"/>
      <c r="BS17" s="1770"/>
      <c r="BT17" s="1786"/>
      <c r="BV17" s="1009" t="s">
        <v>342</v>
      </c>
      <c r="BW17" s="659"/>
      <c r="BX17" s="658"/>
      <c r="BY17" s="658">
        <v>12878</v>
      </c>
      <c r="BZ17" s="1009" t="s">
        <v>343</v>
      </c>
      <c r="CA17" s="659"/>
      <c r="CB17" s="658"/>
      <c r="CC17" s="658">
        <v>10827</v>
      </c>
      <c r="CD17" s="1009" t="s">
        <v>344</v>
      </c>
      <c r="CE17" s="659"/>
      <c r="CF17" s="658"/>
      <c r="CG17" s="658">
        <v>10417</v>
      </c>
      <c r="CH17" s="648"/>
      <c r="CI17" s="659"/>
      <c r="CJ17" s="658"/>
      <c r="CK17" s="670">
        <v>1826</v>
      </c>
      <c r="CN17" s="895"/>
      <c r="CO17" s="896"/>
      <c r="CP17" s="897"/>
      <c r="CQ17" s="898"/>
      <c r="CR17" s="899"/>
      <c r="CS17" s="900"/>
      <c r="CT17" s="901"/>
      <c r="CU17" s="902"/>
      <c r="CV17" s="899"/>
      <c r="CW17" s="892"/>
      <c r="CZ17" s="892"/>
      <c r="DC17" s="903"/>
      <c r="DE17" s="888"/>
      <c r="DI17" s="953"/>
      <c r="DJ17" s="903"/>
      <c r="DK17" s="896"/>
      <c r="DL17" s="896"/>
      <c r="DM17" s="898"/>
      <c r="DN17" s="899"/>
      <c r="DO17" s="900"/>
      <c r="DP17" s="901"/>
      <c r="DQ17" s="923"/>
      <c r="DR17" s="923"/>
      <c r="DS17" s="960"/>
      <c r="DT17" s="902"/>
      <c r="DU17" s="922"/>
      <c r="DY17" s="961"/>
      <c r="EA17" s="888"/>
      <c r="ED17" s="920"/>
      <c r="EE17" s="602"/>
      <c r="EI17" s="1654"/>
      <c r="EJ17" s="1655"/>
      <c r="EK17" s="1655"/>
      <c r="EL17" s="1656"/>
      <c r="EM17" s="310"/>
      <c r="EN17" s="1656"/>
      <c r="EO17" s="1663"/>
      <c r="EP17" s="1656"/>
      <c r="EQ17" s="1655"/>
      <c r="ER17" s="1655"/>
      <c r="ES17" s="1656"/>
      <c r="ET17" s="310"/>
      <c r="EU17" s="1656"/>
      <c r="EV17" s="1663"/>
      <c r="EX17" s="1091"/>
      <c r="EY17" s="1092"/>
      <c r="EZ17" s="1092"/>
      <c r="FA17" s="1093"/>
      <c r="FB17" s="1094"/>
      <c r="FC17" s="1092"/>
      <c r="FD17" s="1092"/>
      <c r="FE17" s="1095"/>
      <c r="FF17" s="1096" t="s">
        <v>1401</v>
      </c>
      <c r="FG17" s="1092"/>
      <c r="FH17" s="1098">
        <v>5406</v>
      </c>
      <c r="FI17" s="1095">
        <v>8421</v>
      </c>
      <c r="FJ17" s="1096" t="s">
        <v>1402</v>
      </c>
      <c r="FK17" s="1092"/>
      <c r="FL17" s="1098">
        <v>5721</v>
      </c>
      <c r="FM17" s="1097">
        <v>8715</v>
      </c>
      <c r="FO17" s="1237"/>
      <c r="FP17" s="1238"/>
      <c r="FQ17" s="1238"/>
      <c r="FR17" s="1238"/>
      <c r="FS17" s="1238"/>
      <c r="FT17" s="1915" t="s">
        <v>175</v>
      </c>
      <c r="FU17" s="1916"/>
      <c r="FV17" s="1916"/>
      <c r="FW17" s="1916"/>
      <c r="FX17" s="1916"/>
      <c r="FY17" s="1917"/>
      <c r="FZ17" s="1582" t="s">
        <v>175</v>
      </c>
      <c r="GA17" s="1582"/>
      <c r="GB17" s="1582"/>
      <c r="GC17" s="1582"/>
      <c r="GD17" s="1918"/>
      <c r="GG17" s="1121"/>
      <c r="GH17" s="1122"/>
      <c r="GI17" s="1123"/>
      <c r="GJ17" s="1124"/>
      <c r="GK17" s="1124"/>
      <c r="GL17" s="1125"/>
      <c r="GM17" s="1124"/>
      <c r="GN17" s="1124"/>
      <c r="GO17" s="1124"/>
      <c r="GP17" s="1123"/>
      <c r="GQ17" s="1126"/>
      <c r="GV17" s="82"/>
    </row>
    <row r="18" spans="3:204" ht="15.75" customHeight="1" thickTop="1" x14ac:dyDescent="0.35">
      <c r="D18" s="10"/>
      <c r="E18" s="2"/>
      <c r="F18" s="298"/>
      <c r="G18" s="299"/>
      <c r="H18" s="299"/>
      <c r="I18" s="300"/>
      <c r="J18" s="299"/>
      <c r="K18" s="79"/>
      <c r="L18" s="88"/>
      <c r="N18" s="299"/>
      <c r="P18" s="82"/>
      <c r="R18" s="299"/>
      <c r="U18" s="82"/>
      <c r="W18" s="124"/>
      <c r="AA18" s="83"/>
      <c r="AB18" s="124"/>
      <c r="AC18" s="83"/>
      <c r="AH18" s="76"/>
      <c r="AL18" s="126"/>
      <c r="AN18" s="124"/>
      <c r="AQ18" s="74"/>
      <c r="AR18" s="83"/>
      <c r="AT18" s="83"/>
      <c r="AV18" s="76"/>
      <c r="AY18" s="74"/>
      <c r="BC18" s="126"/>
      <c r="BE18" s="311"/>
      <c r="BF18" s="299"/>
      <c r="BG18" s="299"/>
      <c r="BH18" s="300"/>
      <c r="BI18" s="298"/>
      <c r="BK18" s="88"/>
      <c r="BL18" s="82"/>
      <c r="BM18" s="298"/>
      <c r="BP18" s="82"/>
      <c r="BQ18" s="299"/>
      <c r="BT18" s="126"/>
      <c r="BV18" s="1684" t="s">
        <v>6</v>
      </c>
      <c r="BW18" s="1685"/>
      <c r="BX18" s="1685"/>
      <c r="BY18" s="1685"/>
      <c r="BZ18" s="1685"/>
      <c r="CA18" s="1685"/>
      <c r="CB18" s="1685"/>
      <c r="CC18" s="1685"/>
      <c r="CD18" s="1685"/>
      <c r="CE18" s="1685"/>
      <c r="CF18" s="1685"/>
      <c r="CG18" s="1685"/>
      <c r="CH18" s="1685"/>
      <c r="CI18" s="1685"/>
      <c r="CJ18" s="1685"/>
      <c r="CK18" s="1686"/>
      <c r="CN18" s="904"/>
      <c r="CO18" s="905"/>
      <c r="CP18" s="906"/>
      <c r="CQ18" s="907"/>
      <c r="CR18" s="896"/>
      <c r="CS18" s="908"/>
      <c r="CT18" s="907"/>
      <c r="CU18" s="909"/>
      <c r="CV18" s="896"/>
      <c r="CW18" s="875"/>
      <c r="CX18" s="896"/>
      <c r="CY18" s="896"/>
      <c r="CZ18" s="875"/>
      <c r="DA18" s="896"/>
      <c r="DB18" s="896"/>
      <c r="DC18" s="875"/>
      <c r="DD18" s="896"/>
      <c r="DE18" s="897"/>
      <c r="DF18" s="896"/>
      <c r="DG18" s="896"/>
      <c r="DH18" s="896"/>
      <c r="DI18" s="953"/>
      <c r="DJ18" s="875"/>
      <c r="DK18" s="905"/>
      <c r="DL18" s="905"/>
      <c r="DM18" s="907"/>
      <c r="DN18" s="896"/>
      <c r="DO18" s="908"/>
      <c r="DP18" s="907"/>
      <c r="DQ18" s="909"/>
      <c r="DR18" s="909"/>
      <c r="DS18" s="916"/>
      <c r="DT18" s="909"/>
      <c r="DU18" s="897"/>
      <c r="DV18" s="896"/>
      <c r="DW18" s="896"/>
      <c r="DX18" s="896"/>
      <c r="DY18" s="962"/>
      <c r="DZ18" s="896"/>
      <c r="EA18" s="897"/>
      <c r="EB18" s="896"/>
      <c r="EC18" s="896"/>
      <c r="ED18" s="924"/>
      <c r="EE18" s="603"/>
      <c r="EI18" s="1633"/>
      <c r="EJ18" s="1634"/>
      <c r="EK18" s="1634"/>
      <c r="EL18" s="1635"/>
      <c r="EM18" s="225"/>
      <c r="EN18" s="1634"/>
      <c r="EO18" s="1636"/>
      <c r="EP18" s="1635"/>
      <c r="EQ18" s="1634"/>
      <c r="ER18" s="1634"/>
      <c r="ES18" s="1635"/>
      <c r="ET18" s="225"/>
      <c r="EU18" s="1634"/>
      <c r="EV18" s="1636"/>
      <c r="EX18" s="1091"/>
      <c r="EY18" s="1092"/>
      <c r="EZ18" s="1092"/>
      <c r="FA18" s="1093"/>
      <c r="FB18" s="1094"/>
      <c r="FC18" s="1092"/>
      <c r="FD18" s="1092"/>
      <c r="FE18" s="1095"/>
      <c r="FF18" s="1096" t="s">
        <v>1403</v>
      </c>
      <c r="FG18" s="1092"/>
      <c r="FH18" s="1098">
        <v>5917</v>
      </c>
      <c r="FI18" s="1095">
        <v>9272</v>
      </c>
      <c r="FJ18" s="1096" t="s">
        <v>1404</v>
      </c>
      <c r="FK18" s="1092"/>
      <c r="FL18" s="1098">
        <v>6232</v>
      </c>
      <c r="FM18" s="1097">
        <v>9566</v>
      </c>
      <c r="FO18" s="1237"/>
      <c r="FP18" s="1238"/>
      <c r="FQ18" s="1238"/>
      <c r="FR18" s="1238"/>
      <c r="FS18" s="1238"/>
      <c r="FT18" s="1915"/>
      <c r="FU18" s="1916"/>
      <c r="FV18" s="1916"/>
      <c r="FW18" s="1916"/>
      <c r="FX18" s="1916"/>
      <c r="FY18" s="1917"/>
      <c r="FZ18" s="1582"/>
      <c r="GA18" s="1582"/>
      <c r="GB18" s="1582"/>
      <c r="GC18" s="1582"/>
      <c r="GD18" s="1918"/>
      <c r="GG18" s="1960"/>
      <c r="GH18" s="1961"/>
      <c r="GI18" s="1961"/>
      <c r="GJ18" s="1961"/>
      <c r="GK18" s="1962"/>
      <c r="GL18" s="1963"/>
      <c r="GM18" s="1961"/>
      <c r="GN18" s="1961"/>
      <c r="GO18" s="1961"/>
      <c r="GP18" s="1961"/>
      <c r="GQ18" s="1962"/>
      <c r="GR18" s="1915"/>
      <c r="GS18" s="1916"/>
      <c r="GT18" s="1916"/>
      <c r="GU18" s="1916"/>
      <c r="GV18" s="1964"/>
    </row>
    <row r="19" spans="3:204" ht="15.75" customHeight="1" thickBot="1" x14ac:dyDescent="0.3">
      <c r="D19" s="10"/>
      <c r="E19" s="4"/>
      <c r="F19" s="1154" t="s">
        <v>345</v>
      </c>
      <c r="G19" s="312"/>
      <c r="H19" s="312"/>
      <c r="J19" s="301">
        <v>16094</v>
      </c>
      <c r="K19" s="170"/>
      <c r="L19" s="303"/>
      <c r="M19" s="303"/>
      <c r="N19" s="62"/>
      <c r="O19" s="299"/>
      <c r="P19" s="302"/>
      <c r="Q19" s="62"/>
      <c r="R19" s="62"/>
      <c r="S19" s="303"/>
      <c r="T19" s="303"/>
      <c r="U19" s="302"/>
      <c r="W19" s="311"/>
      <c r="X19" s="299"/>
      <c r="Y19" s="299"/>
      <c r="Z19" s="300"/>
      <c r="AA19" s="299"/>
      <c r="AB19" s="128"/>
      <c r="AC19" s="88"/>
      <c r="AH19" s="76"/>
      <c r="AI19" s="299"/>
      <c r="AL19" s="126"/>
      <c r="AN19" s="311"/>
      <c r="AO19" s="299"/>
      <c r="AP19" s="299"/>
      <c r="AQ19" s="313"/>
      <c r="AR19" s="299"/>
      <c r="AT19" s="88"/>
      <c r="AV19" s="314"/>
      <c r="AY19" s="74"/>
      <c r="AZ19" s="299"/>
      <c r="BC19" s="126"/>
      <c r="BE19" s="1151" t="s">
        <v>346</v>
      </c>
      <c r="BF19" s="316"/>
      <c r="BG19" s="316"/>
      <c r="BH19" s="301">
        <v>20849</v>
      </c>
      <c r="BI19" s="1009" t="s">
        <v>347</v>
      </c>
      <c r="BJ19" s="316"/>
      <c r="BK19" s="316"/>
      <c r="BL19" s="301">
        <v>40562</v>
      </c>
      <c r="BM19" s="1009" t="s">
        <v>348</v>
      </c>
      <c r="BN19" s="316"/>
      <c r="BO19" s="316"/>
      <c r="BP19" s="301">
        <v>10637</v>
      </c>
      <c r="BQ19" s="1009" t="s">
        <v>349</v>
      </c>
      <c r="BR19" s="316"/>
      <c r="BS19" s="316"/>
      <c r="BT19" s="317">
        <v>20608</v>
      </c>
      <c r="BV19" s="1687" t="s">
        <v>43</v>
      </c>
      <c r="BW19" s="1634"/>
      <c r="BX19" s="1634"/>
      <c r="BY19" s="1634"/>
      <c r="BZ19" s="1687" t="s">
        <v>43</v>
      </c>
      <c r="CA19" s="1634"/>
      <c r="CB19" s="1634"/>
      <c r="CC19" s="1634"/>
      <c r="CD19" s="1687" t="s">
        <v>44</v>
      </c>
      <c r="CE19" s="1634"/>
      <c r="CF19" s="1634"/>
      <c r="CG19" s="1634"/>
      <c r="CH19" s="1687" t="s">
        <v>44</v>
      </c>
      <c r="CI19" s="1634"/>
      <c r="CJ19" s="1634"/>
      <c r="CK19" s="1636"/>
      <c r="CN19" s="1594" t="s">
        <v>56</v>
      </c>
      <c r="CO19" s="1585"/>
      <c r="CP19" s="1586"/>
      <c r="CQ19" s="1584" t="s">
        <v>56</v>
      </c>
      <c r="CR19" s="1585"/>
      <c r="CS19" s="1586"/>
      <c r="CT19" s="1584" t="s">
        <v>56</v>
      </c>
      <c r="CU19" s="1585"/>
      <c r="CV19" s="1586"/>
      <c r="CW19" s="1584" t="s">
        <v>56</v>
      </c>
      <c r="CX19" s="1585"/>
      <c r="CY19" s="1586"/>
      <c r="CZ19" s="1584" t="s">
        <v>56</v>
      </c>
      <c r="DA19" s="1585"/>
      <c r="DB19" s="1586"/>
      <c r="DC19" s="1626" t="s">
        <v>62</v>
      </c>
      <c r="DD19" s="1627"/>
      <c r="DE19" s="1628"/>
      <c r="DF19" s="1584" t="s">
        <v>62</v>
      </c>
      <c r="DG19" s="1585"/>
      <c r="DH19" s="1585"/>
      <c r="DI19" s="953"/>
      <c r="DJ19" s="1584" t="s">
        <v>55</v>
      </c>
      <c r="DK19" s="1585"/>
      <c r="DL19" s="1586"/>
      <c r="DM19" s="1584" t="s">
        <v>55</v>
      </c>
      <c r="DN19" s="1585"/>
      <c r="DO19" s="1586"/>
      <c r="DP19" s="1584" t="s">
        <v>55</v>
      </c>
      <c r="DQ19" s="1585"/>
      <c r="DR19" s="1586"/>
      <c r="DS19" s="1584" t="s">
        <v>55</v>
      </c>
      <c r="DT19" s="1585"/>
      <c r="DU19" s="1586"/>
      <c r="DV19" s="1584" t="s">
        <v>55</v>
      </c>
      <c r="DW19" s="1585"/>
      <c r="DX19" s="1585"/>
      <c r="DY19" s="1592" t="s">
        <v>64</v>
      </c>
      <c r="DZ19" s="1585"/>
      <c r="EA19" s="1586"/>
      <c r="EB19" s="1584" t="s">
        <v>64</v>
      </c>
      <c r="EC19" s="1585"/>
      <c r="ED19" s="1585"/>
      <c r="EI19" s="318" t="s">
        <v>120</v>
      </c>
      <c r="EJ19" s="319"/>
      <c r="EK19" s="320"/>
      <c r="EL19" s="321"/>
      <c r="EM19" s="321"/>
      <c r="EN19" s="322"/>
      <c r="EO19" s="306">
        <v>14123</v>
      </c>
      <c r="EP19" s="323" t="s">
        <v>121</v>
      </c>
      <c r="EQ19" s="324"/>
      <c r="ER19" s="1664"/>
      <c r="ES19" s="1665"/>
      <c r="ET19" s="1665"/>
      <c r="EU19" s="1666"/>
      <c r="EV19" s="302">
        <v>14993</v>
      </c>
      <c r="EX19" s="1091"/>
      <c r="EY19" s="1092"/>
      <c r="EZ19" s="1092"/>
      <c r="FA19" s="1093"/>
      <c r="FB19" s="1094"/>
      <c r="FC19" s="1092"/>
      <c r="FD19" s="1092"/>
      <c r="FE19" s="1095"/>
      <c r="FF19" s="1096" t="s">
        <v>1405</v>
      </c>
      <c r="FG19" s="1092"/>
      <c r="FH19" s="1098">
        <v>6596</v>
      </c>
      <c r="FI19" s="1095">
        <v>10406</v>
      </c>
      <c r="FJ19" s="1096" t="s">
        <v>1406</v>
      </c>
      <c r="FK19" s="1092"/>
      <c r="FL19" s="1098">
        <v>6911</v>
      </c>
      <c r="FM19" s="1097">
        <v>10700</v>
      </c>
      <c r="FO19" s="1237"/>
      <c r="FP19" s="1238"/>
      <c r="FQ19" s="1238"/>
      <c r="FR19" s="1582" t="s">
        <v>1539</v>
      </c>
      <c r="FS19" s="1583" t="s">
        <v>1540</v>
      </c>
      <c r="FT19" s="1915"/>
      <c r="FU19" s="1916"/>
      <c r="FV19" s="1916"/>
      <c r="FW19" s="1916"/>
      <c r="FX19" s="1916"/>
      <c r="FY19" s="1917"/>
      <c r="FZ19" s="1582"/>
      <c r="GA19" s="1582"/>
      <c r="GB19" s="1582"/>
      <c r="GC19" s="1582"/>
      <c r="GD19" s="1918"/>
      <c r="GG19" s="1960"/>
      <c r="GH19" s="1961"/>
      <c r="GI19" s="1961"/>
      <c r="GJ19" s="1961"/>
      <c r="GK19" s="1962"/>
      <c r="GL19" s="1963"/>
      <c r="GM19" s="1961"/>
      <c r="GN19" s="1961"/>
      <c r="GO19" s="1961"/>
      <c r="GP19" s="1961"/>
      <c r="GQ19" s="1962"/>
      <c r="GR19" s="1915"/>
      <c r="GS19" s="1916"/>
      <c r="GT19" s="1916"/>
      <c r="GU19" s="1916"/>
      <c r="GV19" s="1964"/>
    </row>
    <row r="20" spans="3:204" ht="15.75" customHeight="1" thickTop="1" thickBot="1" x14ac:dyDescent="0.4">
      <c r="D20" s="10"/>
      <c r="E20" s="2"/>
      <c r="F20" s="1009" t="s">
        <v>350</v>
      </c>
      <c r="G20" s="312"/>
      <c r="H20" s="312"/>
      <c r="J20" s="301">
        <v>16780</v>
      </c>
      <c r="K20" s="170"/>
      <c r="L20" s="303"/>
      <c r="M20" s="303"/>
      <c r="N20" s="62"/>
      <c r="O20" s="299"/>
      <c r="P20" s="302"/>
      <c r="Q20" s="62"/>
      <c r="R20" s="62"/>
      <c r="S20" s="303"/>
      <c r="T20" s="303"/>
      <c r="U20" s="302"/>
      <c r="W20" s="1151" t="s">
        <v>351</v>
      </c>
      <c r="X20" s="235"/>
      <c r="Y20" s="235"/>
      <c r="AA20" s="301">
        <v>14600</v>
      </c>
      <c r="AB20" s="325"/>
      <c r="AC20" s="235"/>
      <c r="AD20" s="301"/>
      <c r="AH20" s="76"/>
      <c r="AI20" s="62"/>
      <c r="AJ20" s="235"/>
      <c r="AK20" s="235"/>
      <c r="AL20" s="317"/>
      <c r="AN20" s="1151" t="s">
        <v>352</v>
      </c>
      <c r="AO20" s="235"/>
      <c r="AP20" s="235"/>
      <c r="AQ20" s="326">
        <v>14583</v>
      </c>
      <c r="AR20" s="62"/>
      <c r="AS20" s="235"/>
      <c r="AT20" s="235"/>
      <c r="AU20" s="301"/>
      <c r="AV20" s="327"/>
      <c r="AW20" s="235"/>
      <c r="AX20" s="235"/>
      <c r="AY20" s="301"/>
      <c r="AZ20" s="170"/>
      <c r="BA20" s="235"/>
      <c r="BB20" s="235"/>
      <c r="BC20" s="317"/>
      <c r="BE20" s="1151" t="s">
        <v>353</v>
      </c>
      <c r="BF20" s="316"/>
      <c r="BG20" s="316"/>
      <c r="BH20" s="301">
        <v>22241</v>
      </c>
      <c r="BI20" s="1009" t="s">
        <v>354</v>
      </c>
      <c r="BJ20" s="316"/>
      <c r="BK20" s="316"/>
      <c r="BL20" s="301">
        <v>42339</v>
      </c>
      <c r="BM20" s="1009" t="s">
        <v>355</v>
      </c>
      <c r="BN20" s="316"/>
      <c r="BO20" s="316"/>
      <c r="BP20" s="301">
        <v>11301</v>
      </c>
      <c r="BQ20" s="1009" t="s">
        <v>356</v>
      </c>
      <c r="BR20" s="316"/>
      <c r="BS20" s="316"/>
      <c r="BT20" s="317">
        <v>21357</v>
      </c>
      <c r="BV20" s="653"/>
      <c r="BW20" s="312"/>
      <c r="BX20" s="312"/>
      <c r="BY20" s="654"/>
      <c r="BZ20" s="693"/>
      <c r="CA20" s="312"/>
      <c r="CB20" s="655"/>
      <c r="CC20" s="665"/>
      <c r="CD20" s="653"/>
      <c r="CE20" s="312"/>
      <c r="CF20" s="312"/>
      <c r="CG20" s="665"/>
      <c r="CH20" s="312"/>
      <c r="CI20" s="312"/>
      <c r="CJ20" s="312"/>
      <c r="CK20" s="665"/>
      <c r="CN20" s="910">
        <v>6731</v>
      </c>
      <c r="CO20" s="911"/>
      <c r="CP20" s="912"/>
      <c r="CQ20" s="910">
        <v>10263</v>
      </c>
      <c r="CR20" s="911"/>
      <c r="CS20" s="912"/>
      <c r="CT20" s="910">
        <v>12163</v>
      </c>
      <c r="CU20" s="911"/>
      <c r="CV20" s="912"/>
      <c r="CW20" s="910">
        <v>14610</v>
      </c>
      <c r="CX20" s="911"/>
      <c r="CY20" s="912"/>
      <c r="CZ20" s="910">
        <v>19182</v>
      </c>
      <c r="DA20" s="911"/>
      <c r="DB20" s="912"/>
      <c r="DC20" s="910">
        <v>8348</v>
      </c>
      <c r="DD20" s="911"/>
      <c r="DE20" s="912">
        <v>9563</v>
      </c>
      <c r="DF20" s="910">
        <v>12794</v>
      </c>
      <c r="DG20" s="911"/>
      <c r="DH20" s="911">
        <v>14248</v>
      </c>
      <c r="DI20" s="953"/>
      <c r="DJ20" s="910">
        <v>6361</v>
      </c>
      <c r="DK20" s="911"/>
      <c r="DL20" s="963"/>
      <c r="DM20" s="910">
        <v>8305</v>
      </c>
      <c r="DN20" s="911"/>
      <c r="DO20" s="963"/>
      <c r="DP20" s="910">
        <v>9011</v>
      </c>
      <c r="DQ20" s="911"/>
      <c r="DR20" s="963"/>
      <c r="DS20" s="910">
        <v>10669</v>
      </c>
      <c r="DT20" s="911"/>
      <c r="DU20" s="963"/>
      <c r="DV20" s="910">
        <v>12245</v>
      </c>
      <c r="DW20" s="911"/>
      <c r="DX20" s="911"/>
      <c r="DY20" s="964">
        <v>7539</v>
      </c>
      <c r="DZ20" s="911"/>
      <c r="EA20" s="963">
        <v>8222</v>
      </c>
      <c r="EB20" s="910">
        <v>9870</v>
      </c>
      <c r="EC20" s="911"/>
      <c r="ED20" s="911">
        <v>10553</v>
      </c>
      <c r="EE20" s="841"/>
      <c r="EI20" s="1647" t="s">
        <v>13</v>
      </c>
      <c r="EJ20" s="1648"/>
      <c r="EK20" s="1648"/>
      <c r="EL20" s="1648"/>
      <c r="EM20" s="1648"/>
      <c r="EN20" s="1648"/>
      <c r="EO20" s="1648"/>
      <c r="EP20" s="1648"/>
      <c r="EQ20" s="1648"/>
      <c r="ER20" s="1648"/>
      <c r="ES20" s="1648"/>
      <c r="ET20" s="1648"/>
      <c r="EU20" s="1648"/>
      <c r="EV20" s="1649"/>
      <c r="EX20" s="1091" t="s">
        <v>1407</v>
      </c>
      <c r="EY20" s="1092"/>
      <c r="EZ20" s="1098">
        <v>4260</v>
      </c>
      <c r="FA20" s="1093">
        <v>6354</v>
      </c>
      <c r="FB20" s="1094" t="s">
        <v>1408</v>
      </c>
      <c r="FC20" s="1092"/>
      <c r="FD20" s="1098">
        <v>4312</v>
      </c>
      <c r="FE20" s="1095">
        <v>6402</v>
      </c>
      <c r="FF20" s="1096" t="s">
        <v>1409</v>
      </c>
      <c r="FG20" s="1092"/>
      <c r="FH20" s="1098">
        <v>5401</v>
      </c>
      <c r="FI20" s="1095">
        <v>8609</v>
      </c>
      <c r="FJ20" s="1096" t="s">
        <v>1410</v>
      </c>
      <c r="FK20" s="1092"/>
      <c r="FL20" s="1098">
        <v>5611</v>
      </c>
      <c r="FM20" s="1097">
        <v>8805</v>
      </c>
      <c r="FO20" s="1237"/>
      <c r="FP20" s="1238"/>
      <c r="FQ20" s="1238"/>
      <c r="FR20" s="1582"/>
      <c r="FS20" s="1583"/>
      <c r="FT20" s="1915"/>
      <c r="FU20" s="1916"/>
      <c r="FV20" s="1916"/>
      <c r="FW20" s="1916"/>
      <c r="FX20" s="1916"/>
      <c r="FY20" s="1917"/>
      <c r="FZ20" s="1582"/>
      <c r="GA20" s="1582"/>
      <c r="GB20" s="1582"/>
      <c r="GC20" s="1582"/>
      <c r="GD20" s="1918"/>
      <c r="GG20" s="1960"/>
      <c r="GH20" s="1961"/>
      <c r="GI20" s="1961"/>
      <c r="GJ20" s="1961"/>
      <c r="GK20" s="1962"/>
      <c r="GL20" s="1963"/>
      <c r="GM20" s="1961"/>
      <c r="GN20" s="1961"/>
      <c r="GO20" s="1961"/>
      <c r="GP20" s="1961"/>
      <c r="GQ20" s="1962"/>
      <c r="GR20" s="1915"/>
      <c r="GS20" s="1916"/>
      <c r="GT20" s="1916"/>
      <c r="GU20" s="1916"/>
      <c r="GV20" s="1964"/>
    </row>
    <row r="21" spans="3:204" ht="15.75" customHeight="1" thickBot="1" x14ac:dyDescent="0.25">
      <c r="D21" s="10"/>
      <c r="E21" s="2"/>
      <c r="F21" s="1009" t="s">
        <v>357</v>
      </c>
      <c r="G21" s="312"/>
      <c r="H21" s="312"/>
      <c r="J21" s="301">
        <v>17239</v>
      </c>
      <c r="K21" s="170"/>
      <c r="L21" s="303"/>
      <c r="M21" s="303"/>
      <c r="N21" s="62"/>
      <c r="O21" s="299"/>
      <c r="P21" s="302"/>
      <c r="Q21" s="62"/>
      <c r="R21" s="62"/>
      <c r="S21" s="303"/>
      <c r="T21" s="303"/>
      <c r="U21" s="302"/>
      <c r="W21" s="1151" t="s">
        <v>358</v>
      </c>
      <c r="X21" s="235"/>
      <c r="Y21" s="235"/>
      <c r="AA21" s="301">
        <v>15128</v>
      </c>
      <c r="AB21" s="325"/>
      <c r="AC21" s="235"/>
      <c r="AD21" s="301"/>
      <c r="AH21" s="76"/>
      <c r="AI21" s="62"/>
      <c r="AJ21" s="235"/>
      <c r="AK21" s="235"/>
      <c r="AL21" s="317"/>
      <c r="AN21" s="1151" t="s">
        <v>359</v>
      </c>
      <c r="AO21" s="235"/>
      <c r="AP21" s="235"/>
      <c r="AQ21" s="326">
        <v>15270</v>
      </c>
      <c r="AR21" s="62"/>
      <c r="AS21" s="235"/>
      <c r="AT21" s="235"/>
      <c r="AU21" s="301"/>
      <c r="AV21" s="327"/>
      <c r="AW21" s="235"/>
      <c r="AX21" s="235"/>
      <c r="AY21" s="301"/>
      <c r="AZ21" s="170"/>
      <c r="BA21" s="235"/>
      <c r="BB21" s="235"/>
      <c r="BC21" s="317"/>
      <c r="BE21" s="1151" t="s">
        <v>360</v>
      </c>
      <c r="BF21" s="316"/>
      <c r="BG21" s="316"/>
      <c r="BH21" s="301">
        <v>22227</v>
      </c>
      <c r="BI21" s="1009" t="s">
        <v>361</v>
      </c>
      <c r="BJ21" s="316"/>
      <c r="BK21" s="316"/>
      <c r="BL21" s="301">
        <v>42178</v>
      </c>
      <c r="BM21" s="1009" t="s">
        <v>362</v>
      </c>
      <c r="BN21" s="316"/>
      <c r="BO21" s="316"/>
      <c r="BP21" s="301">
        <v>11273</v>
      </c>
      <c r="BQ21" s="1009" t="s">
        <v>363</v>
      </c>
      <c r="BR21" s="316"/>
      <c r="BS21" s="316"/>
      <c r="BT21" s="317">
        <v>21588</v>
      </c>
      <c r="BV21" s="653"/>
      <c r="BW21" s="312"/>
      <c r="BX21" s="312"/>
      <c r="BY21" s="312"/>
      <c r="BZ21" s="693"/>
      <c r="CA21" s="312"/>
      <c r="CB21" s="655"/>
      <c r="CC21" s="660"/>
      <c r="CD21" s="653"/>
      <c r="CE21" s="312"/>
      <c r="CF21" s="312"/>
      <c r="CG21" s="660"/>
      <c r="CH21" s="312"/>
      <c r="CI21" s="312"/>
      <c r="CJ21" s="312"/>
      <c r="CK21" s="660"/>
      <c r="CN21" s="1595" t="s">
        <v>189</v>
      </c>
      <c r="CO21" s="1596"/>
      <c r="CP21" s="1596"/>
      <c r="CQ21" s="1596"/>
      <c r="CR21" s="1596"/>
      <c r="CS21" s="1596"/>
      <c r="CT21" s="1596"/>
      <c r="CU21" s="1596"/>
      <c r="CV21" s="1596"/>
      <c r="CW21" s="1596"/>
      <c r="CX21" s="1596"/>
      <c r="CY21" s="1596"/>
      <c r="CZ21" s="1596"/>
      <c r="DA21" s="1596"/>
      <c r="DB21" s="1596"/>
      <c r="DC21" s="1596"/>
      <c r="DD21" s="1596"/>
      <c r="DE21" s="1596"/>
      <c r="DF21" s="1596"/>
      <c r="DG21" s="1596"/>
      <c r="DH21" s="1596"/>
      <c r="DI21" s="953"/>
      <c r="DJ21" s="1595" t="s">
        <v>186</v>
      </c>
      <c r="DK21" s="1596"/>
      <c r="DL21" s="1596"/>
      <c r="DM21" s="1596"/>
      <c r="DN21" s="1596"/>
      <c r="DO21" s="1596"/>
      <c r="DP21" s="1596"/>
      <c r="DQ21" s="1596"/>
      <c r="DR21" s="1596"/>
      <c r="DS21" s="1596"/>
      <c r="DT21" s="1596"/>
      <c r="DU21" s="1596"/>
      <c r="DV21" s="1596"/>
      <c r="DW21" s="1596"/>
      <c r="DX21" s="1596"/>
      <c r="DY21" s="1596"/>
      <c r="DZ21" s="1596"/>
      <c r="EA21" s="1596"/>
      <c r="EB21" s="1596"/>
      <c r="EC21" s="1596"/>
      <c r="ED21" s="1596"/>
      <c r="EE21" s="842"/>
      <c r="EI21" s="1158" t="s">
        <v>124</v>
      </c>
      <c r="EJ21" s="1159"/>
      <c r="EK21" s="1159"/>
      <c r="EL21" s="1159"/>
      <c r="EM21" s="1159"/>
      <c r="EN21" s="1160"/>
      <c r="EO21" s="1161"/>
      <c r="EP21" s="1162" t="s">
        <v>125</v>
      </c>
      <c r="EQ21" s="1163"/>
      <c r="ER21" s="1163"/>
      <c r="ES21" s="1163"/>
      <c r="ET21" s="1163"/>
      <c r="EU21" s="1162"/>
      <c r="EV21" s="1164"/>
      <c r="EX21" s="1091" t="s">
        <v>1411</v>
      </c>
      <c r="EY21" s="1092"/>
      <c r="EZ21" s="1098">
        <v>4555</v>
      </c>
      <c r="FA21" s="1093">
        <v>6819</v>
      </c>
      <c r="FB21" s="1094" t="s">
        <v>1412</v>
      </c>
      <c r="FC21" s="1092"/>
      <c r="FD21" s="1098">
        <v>4607</v>
      </c>
      <c r="FE21" s="1095">
        <v>6869</v>
      </c>
      <c r="FF21" s="1096" t="s">
        <v>1413</v>
      </c>
      <c r="FG21" s="1092"/>
      <c r="FH21" s="1098">
        <v>6233</v>
      </c>
      <c r="FI21" s="1095">
        <v>9798</v>
      </c>
      <c r="FJ21" s="1096" t="s">
        <v>1414</v>
      </c>
      <c r="FK21" s="1092"/>
      <c r="FL21" s="1098">
        <v>6548</v>
      </c>
      <c r="FM21" s="1097">
        <v>10092</v>
      </c>
      <c r="FO21" s="1181" t="s">
        <v>731</v>
      </c>
      <c r="FP21" s="1175"/>
      <c r="FQ21" s="1172"/>
      <c r="FR21" s="1240">
        <v>5235</v>
      </c>
      <c r="FS21" s="1239">
        <v>8148</v>
      </c>
      <c r="FT21" s="1231" t="s">
        <v>732</v>
      </c>
      <c r="FU21" s="1175"/>
      <c r="FV21" s="1172"/>
      <c r="FW21" s="1175"/>
      <c r="FX21" s="1194"/>
      <c r="FY21" s="1229">
        <v>2021</v>
      </c>
      <c r="FZ21" s="312"/>
      <c r="GA21" s="312"/>
      <c r="GB21" s="312"/>
      <c r="GC21" s="312"/>
      <c r="GD21" s="660"/>
      <c r="GG21" s="1127"/>
      <c r="GH21" s="1128"/>
      <c r="GI21" s="1128"/>
      <c r="GJ21" s="1128"/>
      <c r="GK21" s="1128"/>
      <c r="GL21" s="1129"/>
      <c r="GM21" s="1128"/>
      <c r="GN21" s="1128"/>
      <c r="GO21" s="1128"/>
      <c r="GP21" s="1128"/>
      <c r="GQ21" s="1130"/>
      <c r="GR21" s="759"/>
      <c r="GS21" s="759"/>
      <c r="GT21" s="759"/>
      <c r="GU21" s="759"/>
      <c r="GV21" s="760"/>
    </row>
    <row r="22" spans="3:204" ht="15.75" customHeight="1" thickBot="1" x14ac:dyDescent="0.4">
      <c r="D22" s="10"/>
      <c r="E22" s="2"/>
      <c r="F22" s="1009" t="s">
        <v>364</v>
      </c>
      <c r="G22" s="312"/>
      <c r="H22" s="312"/>
      <c r="J22" s="301">
        <v>16796</v>
      </c>
      <c r="K22" s="170"/>
      <c r="L22" s="303"/>
      <c r="M22" s="303"/>
      <c r="N22" s="62"/>
      <c r="O22" s="299"/>
      <c r="P22" s="302"/>
      <c r="Q22" s="62"/>
      <c r="R22" s="62"/>
      <c r="S22" s="303"/>
      <c r="T22" s="303"/>
      <c r="U22" s="302"/>
      <c r="W22" s="1151" t="s">
        <v>365</v>
      </c>
      <c r="X22" s="235"/>
      <c r="Y22" s="235"/>
      <c r="AA22" s="301">
        <v>15655</v>
      </c>
      <c r="AB22" s="325"/>
      <c r="AC22" s="235"/>
      <c r="AD22" s="301"/>
      <c r="AH22" s="76"/>
      <c r="AI22" s="62"/>
      <c r="AJ22" s="235"/>
      <c r="AK22" s="235"/>
      <c r="AL22" s="317"/>
      <c r="AN22" s="1151" t="s">
        <v>366</v>
      </c>
      <c r="AO22" s="235"/>
      <c r="AP22" s="235"/>
      <c r="AQ22" s="326">
        <v>15733</v>
      </c>
      <c r="AR22" s="1018" t="s">
        <v>367</v>
      </c>
      <c r="AS22" s="235"/>
      <c r="AT22" s="235"/>
      <c r="AU22" s="301">
        <v>16231</v>
      </c>
      <c r="AV22" s="1016" t="s">
        <v>368</v>
      </c>
      <c r="AW22" s="235"/>
      <c r="AX22" s="235"/>
      <c r="AY22" s="301">
        <v>11591</v>
      </c>
      <c r="AZ22" s="1009" t="s">
        <v>369</v>
      </c>
      <c r="BA22" s="235"/>
      <c r="BB22" s="235"/>
      <c r="BC22" s="317">
        <v>10564</v>
      </c>
      <c r="BE22" s="1149" t="s">
        <v>370</v>
      </c>
      <c r="BF22" s="328"/>
      <c r="BG22" s="329"/>
      <c r="BH22" s="329">
        <v>23777</v>
      </c>
      <c r="BI22" s="1017" t="s">
        <v>371</v>
      </c>
      <c r="BJ22" s="328"/>
      <c r="BK22" s="329"/>
      <c r="BL22" s="329">
        <v>46797</v>
      </c>
      <c r="BM22" s="1155" t="s">
        <v>372</v>
      </c>
      <c r="BN22" s="330"/>
      <c r="BO22" s="331"/>
      <c r="BP22" s="331">
        <v>12008</v>
      </c>
      <c r="BQ22" s="1155" t="s">
        <v>373</v>
      </c>
      <c r="BR22" s="330"/>
      <c r="BS22" s="329"/>
      <c r="BT22" s="332">
        <v>23168</v>
      </c>
      <c r="BV22" s="656"/>
      <c r="BW22" s="647"/>
      <c r="BX22" s="647"/>
      <c r="BY22" s="657"/>
      <c r="BZ22" s="656"/>
      <c r="CA22" s="312"/>
      <c r="CB22" s="661"/>
      <c r="CC22" s="660"/>
      <c r="CD22" s="656"/>
      <c r="CE22" s="312"/>
      <c r="CF22" s="312"/>
      <c r="CG22" s="660"/>
      <c r="CH22" s="647"/>
      <c r="CI22" s="312"/>
      <c r="CJ22" s="312"/>
      <c r="CK22" s="660"/>
      <c r="CN22" s="1010" t="s">
        <v>71</v>
      </c>
      <c r="CO22" s="884"/>
      <c r="CP22" s="1014" t="s">
        <v>1201</v>
      </c>
      <c r="CQ22" s="1049" t="s">
        <v>1108</v>
      </c>
      <c r="CS22" s="1014" t="s">
        <v>1269</v>
      </c>
      <c r="CT22" s="1049" t="s">
        <v>726</v>
      </c>
      <c r="CU22" s="913"/>
      <c r="CV22" s="1014" t="s">
        <v>1202</v>
      </c>
      <c r="CW22" s="1010" t="s">
        <v>68</v>
      </c>
      <c r="CX22" s="1004"/>
      <c r="CY22" s="1014" t="s">
        <v>1203</v>
      </c>
      <c r="CZ22" s="1010" t="s">
        <v>72</v>
      </c>
      <c r="DA22" s="1002"/>
      <c r="DB22" s="1014" t="s">
        <v>1204</v>
      </c>
      <c r="DC22" s="1015" t="s">
        <v>1107</v>
      </c>
      <c r="DD22" s="881"/>
      <c r="DE22" s="1014" t="s">
        <v>1270</v>
      </c>
      <c r="DF22" s="1010" t="s">
        <v>73</v>
      </c>
      <c r="DG22" s="1004"/>
      <c r="DH22" s="1013" t="s">
        <v>1205</v>
      </c>
      <c r="DI22" s="953"/>
      <c r="DJ22" s="1010" t="s">
        <v>65</v>
      </c>
      <c r="DK22" s="1002"/>
      <c r="DL22" s="1166" t="s">
        <v>1235</v>
      </c>
      <c r="DM22" s="1214" t="s">
        <v>1278</v>
      </c>
      <c r="DN22" s="925"/>
      <c r="DO22" s="1215" t="s">
        <v>1277</v>
      </c>
      <c r="DP22" s="1196" t="s">
        <v>1237</v>
      </c>
      <c r="DR22" s="1197" t="s">
        <v>1236</v>
      </c>
      <c r="DS22" s="1010" t="s">
        <v>63</v>
      </c>
      <c r="DT22" s="1004"/>
      <c r="DU22" s="1012" t="s">
        <v>1239</v>
      </c>
      <c r="DV22" s="1010" t="s">
        <v>66</v>
      </c>
      <c r="DW22" s="1002"/>
      <c r="DX22" s="1012" t="s">
        <v>1240</v>
      </c>
      <c r="DY22" s="1196" t="s">
        <v>1279</v>
      </c>
      <c r="DZ22" s="884"/>
      <c r="EA22" s="1197" t="s">
        <v>1280</v>
      </c>
      <c r="EB22" s="1196" t="s">
        <v>1242</v>
      </c>
      <c r="EC22" s="884"/>
      <c r="ED22" s="1216" t="s">
        <v>1241</v>
      </c>
      <c r="EE22" s="527"/>
      <c r="EI22" s="294"/>
      <c r="EL22" s="267"/>
      <c r="EM22" s="267"/>
      <c r="EN22" s="295"/>
      <c r="EO22" s="296"/>
      <c r="EP22" s="295"/>
      <c r="ES22" s="267"/>
      <c r="ET22" s="267"/>
      <c r="EU22" s="295"/>
      <c r="EV22" s="296"/>
      <c r="EX22" s="1091" t="s">
        <v>1415</v>
      </c>
      <c r="EY22" s="1092"/>
      <c r="EZ22" s="1098">
        <v>4065</v>
      </c>
      <c r="FA22" s="1093">
        <v>6381</v>
      </c>
      <c r="FB22" s="1094" t="s">
        <v>1416</v>
      </c>
      <c r="FC22" s="1092"/>
      <c r="FD22" s="1098">
        <v>4117</v>
      </c>
      <c r="FE22" s="1095">
        <v>6429</v>
      </c>
      <c r="FF22" s="1096" t="s">
        <v>1417</v>
      </c>
      <c r="FG22" s="1092"/>
      <c r="FH22" s="1098">
        <v>6789</v>
      </c>
      <c r="FI22" s="1095">
        <v>10727</v>
      </c>
      <c r="FJ22" s="1096" t="s">
        <v>1418</v>
      </c>
      <c r="FK22" s="1092"/>
      <c r="FL22" s="1098">
        <v>7104</v>
      </c>
      <c r="FM22" s="1097">
        <v>11021</v>
      </c>
      <c r="FO22" s="1181" t="s">
        <v>733</v>
      </c>
      <c r="FP22" s="1175"/>
      <c r="FQ22" s="1172"/>
      <c r="FR22" s="1240">
        <v>5782</v>
      </c>
      <c r="FS22" s="1239">
        <v>9008</v>
      </c>
      <c r="FT22" s="1231" t="s">
        <v>734</v>
      </c>
      <c r="FU22" s="1175"/>
      <c r="FV22" s="1172"/>
      <c r="FW22" s="1175"/>
      <c r="FX22" s="1194"/>
      <c r="FY22" s="1229">
        <v>2333</v>
      </c>
      <c r="FZ22" s="312"/>
      <c r="GA22" s="312"/>
      <c r="GB22" s="312"/>
      <c r="GC22" s="312"/>
      <c r="GD22" s="660"/>
      <c r="GG22" s="1131"/>
      <c r="GH22" s="1132"/>
      <c r="GI22" s="1124"/>
      <c r="GJ22" s="1124"/>
      <c r="GK22" s="1133"/>
      <c r="GL22" s="1134"/>
      <c r="GM22" s="1132"/>
      <c r="GN22" s="1124"/>
      <c r="GO22" s="1132"/>
      <c r="GP22" s="1135"/>
      <c r="GQ22" s="1133"/>
      <c r="GV22" s="82"/>
    </row>
    <row r="23" spans="3:204" ht="15.75" customHeight="1" thickBot="1" x14ac:dyDescent="0.4">
      <c r="D23" s="10"/>
      <c r="E23" s="2"/>
      <c r="F23" s="1009" t="s">
        <v>374</v>
      </c>
      <c r="G23" s="312"/>
      <c r="H23" s="312"/>
      <c r="J23" s="301">
        <v>17566</v>
      </c>
      <c r="K23" s="170"/>
      <c r="L23" s="303"/>
      <c r="M23" s="303"/>
      <c r="N23" s="62"/>
      <c r="O23" s="299"/>
      <c r="P23" s="302"/>
      <c r="Q23" s="62"/>
      <c r="R23" s="62"/>
      <c r="S23" s="303"/>
      <c r="T23" s="303"/>
      <c r="U23" s="302"/>
      <c r="W23" s="1151" t="s">
        <v>375</v>
      </c>
      <c r="X23" s="235"/>
      <c r="Y23" s="235"/>
      <c r="AA23" s="301">
        <v>15284</v>
      </c>
      <c r="AB23" s="1151" t="s">
        <v>376</v>
      </c>
      <c r="AC23" s="235"/>
      <c r="AD23" s="235"/>
      <c r="AG23" s="301">
        <v>21704</v>
      </c>
      <c r="AH23" s="1171" t="s">
        <v>377</v>
      </c>
      <c r="AI23" s="1172"/>
      <c r="AJ23" s="1173"/>
      <c r="AK23" s="1173"/>
      <c r="AL23" s="1174">
        <v>9878</v>
      </c>
      <c r="AN23" s="1151" t="s">
        <v>378</v>
      </c>
      <c r="AO23" s="235"/>
      <c r="AP23" s="235"/>
      <c r="AQ23" s="326">
        <v>15232</v>
      </c>
      <c r="AR23" s="1018" t="s">
        <v>379</v>
      </c>
      <c r="AS23" s="235"/>
      <c r="AT23" s="235"/>
      <c r="AU23" s="301">
        <v>17432</v>
      </c>
      <c r="AV23" s="1016" t="s">
        <v>380</v>
      </c>
      <c r="AW23" s="235"/>
      <c r="AX23" s="235"/>
      <c r="AY23" s="301">
        <v>12289</v>
      </c>
      <c r="AZ23" s="1009" t="s">
        <v>381</v>
      </c>
      <c r="BA23" s="235"/>
      <c r="BB23" s="235"/>
      <c r="BC23" s="317">
        <v>11422</v>
      </c>
      <c r="BE23" s="1736" t="s">
        <v>36</v>
      </c>
      <c r="BF23" s="1737"/>
      <c r="BG23" s="1737"/>
      <c r="BH23" s="1737"/>
      <c r="BI23" s="1737"/>
      <c r="BJ23" s="1737"/>
      <c r="BK23" s="1737"/>
      <c r="BL23" s="1737"/>
      <c r="BM23" s="1737"/>
      <c r="BN23" s="1737"/>
      <c r="BO23" s="1737"/>
      <c r="BP23" s="1737"/>
      <c r="BQ23" s="1737"/>
      <c r="BR23" s="1737"/>
      <c r="BS23" s="1737"/>
      <c r="BT23" s="1738"/>
      <c r="BV23" s="648"/>
      <c r="BW23" s="235"/>
      <c r="BX23" s="235"/>
      <c r="BY23" s="658"/>
      <c r="BZ23" s="648"/>
      <c r="CA23" s="235"/>
      <c r="CB23" s="235"/>
      <c r="CC23" s="658"/>
      <c r="CD23" s="1009" t="s">
        <v>382</v>
      </c>
      <c r="CE23" s="235"/>
      <c r="CF23" s="235"/>
      <c r="CG23" s="658">
        <v>14214</v>
      </c>
      <c r="CH23" s="648"/>
      <c r="CI23" s="235"/>
      <c r="CJ23" s="235"/>
      <c r="CK23" s="663"/>
      <c r="CN23" s="889"/>
      <c r="CO23" s="884"/>
      <c r="CP23" s="888"/>
      <c r="CQ23" s="893"/>
      <c r="CT23" s="893"/>
      <c r="CV23" s="915"/>
      <c r="CW23" s="883"/>
      <c r="CZ23" s="889"/>
      <c r="DA23" s="884"/>
      <c r="DB23" s="888"/>
      <c r="DC23" s="889"/>
      <c r="DE23" s="888"/>
      <c r="DF23" s="890"/>
      <c r="DG23" s="891"/>
      <c r="DH23" s="884"/>
      <c r="DI23" s="953"/>
      <c r="DJ23" s="883"/>
      <c r="DK23" s="884"/>
      <c r="DL23" s="932"/>
      <c r="DM23" s="884"/>
      <c r="DN23" s="965" t="s">
        <v>1238</v>
      </c>
      <c r="DO23" s="885"/>
      <c r="DP23" s="883"/>
      <c r="DQ23" s="965" t="s">
        <v>1238</v>
      </c>
      <c r="DS23" s="883"/>
      <c r="DV23" s="889"/>
      <c r="DW23" s="884"/>
      <c r="DX23" s="888"/>
      <c r="DY23" s="890"/>
      <c r="DZ23" s="965" t="s">
        <v>1238</v>
      </c>
      <c r="EA23" s="894"/>
      <c r="EB23" s="890"/>
      <c r="EC23" s="965" t="s">
        <v>1238</v>
      </c>
      <c r="ED23" s="894"/>
      <c r="EE23" s="527"/>
      <c r="EI23" s="294"/>
      <c r="EN23" s="83"/>
      <c r="EO23" s="82"/>
      <c r="EP23" s="295"/>
      <c r="EU23" s="83"/>
      <c r="EV23" s="82"/>
      <c r="EX23" s="1091" t="s">
        <v>1419</v>
      </c>
      <c r="EY23" s="1099"/>
      <c r="EZ23" s="1093">
        <v>4343</v>
      </c>
      <c r="FA23" s="1093">
        <v>6846</v>
      </c>
      <c r="FB23" s="1094" t="s">
        <v>1420</v>
      </c>
      <c r="FC23" s="1099"/>
      <c r="FD23" s="1093">
        <v>4395</v>
      </c>
      <c r="FE23" s="1095">
        <v>6894</v>
      </c>
      <c r="FF23" s="1096" t="s">
        <v>1421</v>
      </c>
      <c r="FG23" s="1099"/>
      <c r="FH23" s="1093">
        <v>7447</v>
      </c>
      <c r="FI23" s="1095">
        <v>11823</v>
      </c>
      <c r="FJ23" s="1096" t="s">
        <v>1422</v>
      </c>
      <c r="FK23" s="1099"/>
      <c r="FL23" s="1093">
        <v>7762</v>
      </c>
      <c r="FM23" s="1097">
        <v>12116</v>
      </c>
      <c r="FO23" s="1181" t="s">
        <v>735</v>
      </c>
      <c r="FP23" s="1175"/>
      <c r="FQ23" s="1172"/>
      <c r="FR23" s="1240">
        <v>6361</v>
      </c>
      <c r="FS23" s="1239">
        <v>9918</v>
      </c>
      <c r="FT23" s="1231" t="s">
        <v>736</v>
      </c>
      <c r="FU23" s="1175"/>
      <c r="FV23" s="1172"/>
      <c r="FW23" s="1175"/>
      <c r="FX23" s="1194"/>
      <c r="FY23" s="1229">
        <v>2645</v>
      </c>
      <c r="FZ23" s="312"/>
      <c r="GA23" s="312"/>
      <c r="GB23" s="312"/>
      <c r="GC23" s="312"/>
      <c r="GD23" s="660"/>
      <c r="GG23" s="1131"/>
      <c r="GH23" s="1132"/>
      <c r="GI23" s="1124"/>
      <c r="GJ23" s="1124"/>
      <c r="GK23" s="1133"/>
      <c r="GL23" s="1134"/>
      <c r="GM23" s="1132"/>
      <c r="GN23" s="1124"/>
      <c r="GO23" s="1132"/>
      <c r="GP23" s="1135"/>
      <c r="GQ23" s="1133"/>
      <c r="GV23" s="82"/>
    </row>
    <row r="24" spans="3:204" ht="15.75" customHeight="1" x14ac:dyDescent="0.35">
      <c r="D24" s="10"/>
      <c r="E24" s="2"/>
      <c r="F24" s="1009" t="s">
        <v>383</v>
      </c>
      <c r="G24" s="312"/>
      <c r="H24" s="312"/>
      <c r="J24" s="301">
        <v>18448</v>
      </c>
      <c r="K24" s="170"/>
      <c r="L24" s="235"/>
      <c r="M24" s="310"/>
      <c r="N24" s="62"/>
      <c r="O24" s="299"/>
      <c r="P24" s="302"/>
      <c r="Q24" s="62"/>
      <c r="R24" s="62"/>
      <c r="S24" s="303"/>
      <c r="T24" s="303"/>
      <c r="U24" s="302"/>
      <c r="W24" s="1151" t="s">
        <v>384</v>
      </c>
      <c r="X24" s="235"/>
      <c r="Y24" s="235"/>
      <c r="AA24" s="301">
        <v>15862</v>
      </c>
      <c r="AB24" s="1151" t="s">
        <v>385</v>
      </c>
      <c r="AC24" s="235"/>
      <c r="AD24" s="235"/>
      <c r="AG24" s="301">
        <v>22641</v>
      </c>
      <c r="AH24" s="1171" t="s">
        <v>386</v>
      </c>
      <c r="AI24" s="1172"/>
      <c r="AJ24" s="1173"/>
      <c r="AK24" s="1173"/>
      <c r="AL24" s="1174">
        <v>10402</v>
      </c>
      <c r="AN24" s="1151" t="s">
        <v>387</v>
      </c>
      <c r="AO24" s="235"/>
      <c r="AP24" s="235"/>
      <c r="AQ24" s="326">
        <v>15957</v>
      </c>
      <c r="AR24" s="1018" t="s">
        <v>388</v>
      </c>
      <c r="AS24" s="235"/>
      <c r="AT24" s="235"/>
      <c r="AU24" s="301">
        <v>17213</v>
      </c>
      <c r="AV24" s="1016" t="s">
        <v>389</v>
      </c>
      <c r="AW24" s="235"/>
      <c r="AX24" s="235"/>
      <c r="AY24" s="301">
        <v>12829</v>
      </c>
      <c r="AZ24" s="1009" t="s">
        <v>390</v>
      </c>
      <c r="BA24" s="235"/>
      <c r="BB24" s="235"/>
      <c r="BC24" s="317">
        <v>12090</v>
      </c>
      <c r="BE24" s="1739" t="s">
        <v>159</v>
      </c>
      <c r="BF24" s="1740"/>
      <c r="BG24" s="1740"/>
      <c r="BH24" s="1741"/>
      <c r="BI24" s="1748" t="s">
        <v>160</v>
      </c>
      <c r="BJ24" s="1740"/>
      <c r="BK24" s="1740"/>
      <c r="BL24" s="1741"/>
      <c r="BM24" s="1751" t="s">
        <v>29</v>
      </c>
      <c r="BN24" s="1752"/>
      <c r="BO24" s="1752"/>
      <c r="BP24" s="1753"/>
      <c r="BQ24" s="1748" t="s">
        <v>161</v>
      </c>
      <c r="BR24" s="1740"/>
      <c r="BS24" s="1740"/>
      <c r="BT24" s="1760"/>
      <c r="BV24" s="1009" t="s">
        <v>391</v>
      </c>
      <c r="BW24" s="235"/>
      <c r="BX24" s="235"/>
      <c r="BY24" s="658">
        <v>13212</v>
      </c>
      <c r="BZ24" s="1009" t="s">
        <v>392</v>
      </c>
      <c r="CA24" s="235"/>
      <c r="CB24" s="235"/>
      <c r="CC24" s="658">
        <v>28190</v>
      </c>
      <c r="CD24" s="1009" t="s">
        <v>393</v>
      </c>
      <c r="CE24" s="235"/>
      <c r="CF24" s="235"/>
      <c r="CG24" s="658">
        <v>15012</v>
      </c>
      <c r="CH24" s="1009" t="s">
        <v>333</v>
      </c>
      <c r="CI24" s="235"/>
      <c r="CJ24" s="235"/>
      <c r="CK24" s="663">
        <v>30153</v>
      </c>
      <c r="CN24" s="892"/>
      <c r="CO24" s="884"/>
      <c r="CP24" s="888"/>
      <c r="CQ24" s="893"/>
      <c r="CT24" s="893"/>
      <c r="CV24" s="888"/>
      <c r="CW24" s="892"/>
      <c r="CZ24" s="892"/>
      <c r="DA24" s="894"/>
      <c r="DB24" s="888"/>
      <c r="DC24" s="892"/>
      <c r="DE24" s="888"/>
      <c r="DF24" s="890"/>
      <c r="DI24" s="953"/>
      <c r="DJ24" s="889"/>
      <c r="DK24" s="884"/>
      <c r="DL24" s="920"/>
      <c r="DO24" s="915"/>
      <c r="DP24" s="892"/>
      <c r="DS24" s="892"/>
      <c r="DV24" s="892"/>
      <c r="DW24" s="894"/>
      <c r="DX24" s="888"/>
      <c r="DY24" s="890"/>
      <c r="DZ24" s="894"/>
      <c r="EA24" s="894"/>
      <c r="EB24" s="890"/>
      <c r="EC24" s="894"/>
      <c r="ED24" s="894"/>
      <c r="EE24" s="527"/>
      <c r="EI24" s="298"/>
      <c r="EJ24" s="299"/>
      <c r="EK24" s="299"/>
      <c r="EL24" s="300"/>
      <c r="EM24" s="300"/>
      <c r="EN24" s="299"/>
      <c r="EO24" s="82"/>
      <c r="EP24" s="299"/>
      <c r="EQ24" s="299"/>
      <c r="ER24" s="299"/>
      <c r="ES24" s="300"/>
      <c r="ET24" s="300"/>
      <c r="EU24" s="299"/>
      <c r="EV24" s="82"/>
      <c r="EX24" s="1867" t="s">
        <v>144</v>
      </c>
      <c r="EY24" s="1868"/>
      <c r="EZ24" s="1868"/>
      <c r="FA24" s="1868"/>
      <c r="FB24" s="1868"/>
      <c r="FC24" s="1868"/>
      <c r="FD24" s="1868"/>
      <c r="FE24" s="1868"/>
      <c r="FF24" s="1868"/>
      <c r="FG24" s="1868"/>
      <c r="FH24" s="1868"/>
      <c r="FI24" s="1868"/>
      <c r="FJ24" s="1868"/>
      <c r="FK24" s="1868"/>
      <c r="FL24" s="1868"/>
      <c r="FM24" s="1869"/>
      <c r="FO24" s="1181" t="s">
        <v>737</v>
      </c>
      <c r="FP24" s="1175"/>
      <c r="FQ24" s="1172"/>
      <c r="FR24" s="1240">
        <v>7685</v>
      </c>
      <c r="FS24" s="1239">
        <v>11919</v>
      </c>
      <c r="FT24" s="1231" t="s">
        <v>738</v>
      </c>
      <c r="FU24" s="1175"/>
      <c r="FV24" s="1172"/>
      <c r="FW24" s="1175"/>
      <c r="FX24" s="1194"/>
      <c r="FY24" s="1229">
        <v>3395</v>
      </c>
      <c r="FZ24" s="1191" t="s">
        <v>739</v>
      </c>
      <c r="GA24" s="1191"/>
      <c r="GB24" s="1175"/>
      <c r="GC24" s="1175"/>
      <c r="GD24" s="1192">
        <v>2378</v>
      </c>
      <c r="GG24" s="1131"/>
      <c r="GH24" s="1132"/>
      <c r="GI24" s="1124"/>
      <c r="GJ24" s="1124"/>
      <c r="GK24" s="1133"/>
      <c r="GL24" s="1134"/>
      <c r="GM24" s="1132"/>
      <c r="GN24" s="1124"/>
      <c r="GO24" s="1132"/>
      <c r="GP24" s="1135"/>
      <c r="GQ24" s="1133"/>
      <c r="GV24" s="82"/>
    </row>
    <row r="25" spans="3:204" ht="15.75" customHeight="1" thickBot="1" x14ac:dyDescent="0.4">
      <c r="D25" s="10"/>
      <c r="E25" s="2"/>
      <c r="F25" s="1009" t="s">
        <v>394</v>
      </c>
      <c r="G25" s="312"/>
      <c r="H25" s="312"/>
      <c r="J25" s="301">
        <v>19424</v>
      </c>
      <c r="K25" s="170"/>
      <c r="L25" s="235"/>
      <c r="M25" s="310"/>
      <c r="N25" s="62"/>
      <c r="O25" s="299"/>
      <c r="P25" s="302"/>
      <c r="Q25" s="62"/>
      <c r="R25" s="62"/>
      <c r="S25" s="303"/>
      <c r="T25" s="303"/>
      <c r="U25" s="302"/>
      <c r="W25" s="1151" t="s">
        <v>395</v>
      </c>
      <c r="X25" s="316"/>
      <c r="Y25" s="316"/>
      <c r="AA25" s="301">
        <v>16440</v>
      </c>
      <c r="AB25" s="1151" t="s">
        <v>396</v>
      </c>
      <c r="AC25" s="316"/>
      <c r="AD25" s="316"/>
      <c r="AG25" s="301">
        <v>23576</v>
      </c>
      <c r="AH25" s="1171" t="s">
        <v>397</v>
      </c>
      <c r="AI25" s="1172"/>
      <c r="AJ25" s="1175"/>
      <c r="AK25" s="1175"/>
      <c r="AL25" s="1174">
        <v>11661</v>
      </c>
      <c r="AN25" s="1151" t="s">
        <v>398</v>
      </c>
      <c r="AO25" s="235"/>
      <c r="AP25" s="235"/>
      <c r="AQ25" s="326">
        <v>16934</v>
      </c>
      <c r="AR25" s="1018" t="s">
        <v>399</v>
      </c>
      <c r="AS25" s="235"/>
      <c r="AT25" s="235"/>
      <c r="AU25" s="301">
        <v>18714</v>
      </c>
      <c r="AV25" s="1016" t="s">
        <v>400</v>
      </c>
      <c r="AW25" s="235"/>
      <c r="AX25" s="235"/>
      <c r="AY25" s="301">
        <v>13861</v>
      </c>
      <c r="AZ25" s="1009" t="s">
        <v>401</v>
      </c>
      <c r="BA25" s="235"/>
      <c r="BB25" s="235"/>
      <c r="BC25" s="317">
        <v>13278</v>
      </c>
      <c r="BE25" s="1742"/>
      <c r="BF25" s="1743"/>
      <c r="BG25" s="1743"/>
      <c r="BH25" s="1744"/>
      <c r="BI25" s="1749"/>
      <c r="BJ25" s="1743"/>
      <c r="BK25" s="1743"/>
      <c r="BL25" s="1744"/>
      <c r="BM25" s="1754"/>
      <c r="BN25" s="1755"/>
      <c r="BO25" s="1755"/>
      <c r="BP25" s="1756"/>
      <c r="BQ25" s="1749"/>
      <c r="BR25" s="1743"/>
      <c r="BS25" s="1743"/>
      <c r="BT25" s="1761"/>
      <c r="BV25" s="1009" t="s">
        <v>402</v>
      </c>
      <c r="BW25" s="666"/>
      <c r="BX25" s="667"/>
      <c r="BY25" s="667">
        <v>14859</v>
      </c>
      <c r="BZ25" s="1009" t="s">
        <v>403</v>
      </c>
      <c r="CA25" s="666"/>
      <c r="CB25" s="667"/>
      <c r="CC25" s="667">
        <v>30073</v>
      </c>
      <c r="CD25" s="1009" t="s">
        <v>404</v>
      </c>
      <c r="CE25" s="666"/>
      <c r="CF25" s="667"/>
      <c r="CG25" s="667">
        <v>16551</v>
      </c>
      <c r="CH25" s="1009" t="s">
        <v>334</v>
      </c>
      <c r="CI25" s="666"/>
      <c r="CJ25" s="667"/>
      <c r="CK25" s="670">
        <v>31794</v>
      </c>
      <c r="CN25" s="892"/>
      <c r="CO25" s="896"/>
      <c r="CP25" s="888"/>
      <c r="CQ25" s="893"/>
      <c r="CR25" s="896"/>
      <c r="CS25" s="896"/>
      <c r="CT25" s="893"/>
      <c r="CV25" s="888"/>
      <c r="CW25" s="903"/>
      <c r="CX25" s="896"/>
      <c r="CY25" s="896"/>
      <c r="CZ25" s="898"/>
      <c r="DA25" s="899"/>
      <c r="DB25" s="900"/>
      <c r="DC25" s="898"/>
      <c r="DE25" s="888"/>
      <c r="DF25" s="901"/>
      <c r="DG25" s="902"/>
      <c r="DH25" s="899"/>
      <c r="DI25" s="953"/>
      <c r="DJ25" s="892"/>
      <c r="DK25" s="884"/>
      <c r="DL25" s="920"/>
      <c r="DO25" s="888"/>
      <c r="DP25" s="903"/>
      <c r="DQ25" s="896"/>
      <c r="DR25" s="896"/>
      <c r="DS25" s="903"/>
      <c r="DT25" s="896"/>
      <c r="DU25" s="896"/>
      <c r="DV25" s="898"/>
      <c r="DW25" s="899"/>
      <c r="DX25" s="900"/>
      <c r="DY25" s="901"/>
      <c r="DZ25" s="923"/>
      <c r="EA25" s="923"/>
      <c r="EB25" s="901"/>
      <c r="EC25" s="923"/>
      <c r="ED25" s="923"/>
      <c r="EE25" s="527"/>
      <c r="EI25" s="1650"/>
      <c r="EJ25" s="1651"/>
      <c r="EK25" s="1651"/>
      <c r="EL25" s="1652"/>
      <c r="EM25" s="303"/>
      <c r="EN25" s="299"/>
      <c r="EO25" s="307"/>
      <c r="EP25" s="1653"/>
      <c r="EQ25" s="1651"/>
      <c r="ER25" s="1651"/>
      <c r="ES25" s="1652"/>
      <c r="ET25" s="303"/>
      <c r="EU25" s="299"/>
      <c r="EV25" s="307"/>
      <c r="EX25" s="1870" t="s">
        <v>166</v>
      </c>
      <c r="EY25" s="1871"/>
      <c r="EZ25" s="1871"/>
      <c r="FA25" s="1871"/>
      <c r="FB25" s="1870" t="s">
        <v>166</v>
      </c>
      <c r="FC25" s="1871"/>
      <c r="FD25" s="1871"/>
      <c r="FE25" s="1871"/>
      <c r="FF25" s="1870" t="s">
        <v>167</v>
      </c>
      <c r="FG25" s="1871"/>
      <c r="FH25" s="1871"/>
      <c r="FI25" s="1871"/>
      <c r="FJ25" s="1870" t="s">
        <v>167</v>
      </c>
      <c r="FK25" s="1871"/>
      <c r="FL25" s="1871"/>
      <c r="FM25" s="1872"/>
      <c r="FO25" s="1181" t="s">
        <v>740</v>
      </c>
      <c r="FP25" s="1175"/>
      <c r="FQ25" s="1175"/>
      <c r="FR25" s="1228">
        <v>6405</v>
      </c>
      <c r="FS25" s="1229">
        <v>8870</v>
      </c>
      <c r="FT25" s="1231" t="s">
        <v>741</v>
      </c>
      <c r="FU25" s="1175"/>
      <c r="FV25" s="1172"/>
      <c r="FW25" s="1175"/>
      <c r="FX25" s="1194"/>
      <c r="FY25" s="1229">
        <v>2317</v>
      </c>
      <c r="FZ25" s="1191" t="s">
        <v>742</v>
      </c>
      <c r="GA25" s="1191"/>
      <c r="GB25" s="1175"/>
      <c r="GC25" s="1175"/>
      <c r="GD25" s="1192">
        <v>2674</v>
      </c>
      <c r="GG25" s="1131"/>
      <c r="GH25" s="1132"/>
      <c r="GI25" s="1124"/>
      <c r="GJ25" s="1124"/>
      <c r="GK25" s="1133"/>
      <c r="GL25" s="1134"/>
      <c r="GM25" s="1132"/>
      <c r="GN25" s="1124"/>
      <c r="GO25" s="1132"/>
      <c r="GP25" s="1135"/>
      <c r="GQ25" s="1133"/>
      <c r="GR25" s="62"/>
      <c r="GS25" s="62"/>
      <c r="GT25" s="316"/>
      <c r="GU25" s="316"/>
      <c r="GV25" s="326"/>
    </row>
    <row r="26" spans="3:204" ht="15.75" customHeight="1" thickTop="1" thickBot="1" x14ac:dyDescent="0.4">
      <c r="C26" s="4"/>
      <c r="D26" s="4"/>
      <c r="E26" s="4"/>
      <c r="F26" s="1009" t="s">
        <v>405</v>
      </c>
      <c r="G26" s="235"/>
      <c r="H26" s="235"/>
      <c r="I26" s="310"/>
      <c r="J26" s="301">
        <v>19720</v>
      </c>
      <c r="K26" s="170"/>
      <c r="L26" s="62"/>
      <c r="M26" s="310"/>
      <c r="N26" s="62"/>
      <c r="O26" s="235"/>
      <c r="P26" s="301"/>
      <c r="Q26" s="1009" t="s">
        <v>406</v>
      </c>
      <c r="R26" s="62"/>
      <c r="S26" s="235"/>
      <c r="T26" s="235"/>
      <c r="U26" s="302">
        <v>23268</v>
      </c>
      <c r="W26" s="1151" t="s">
        <v>407</v>
      </c>
      <c r="X26" s="316"/>
      <c r="Y26" s="316"/>
      <c r="AA26" s="301">
        <v>16912</v>
      </c>
      <c r="AB26" s="1151" t="s">
        <v>408</v>
      </c>
      <c r="AC26" s="316"/>
      <c r="AD26" s="316"/>
      <c r="AG26" s="301">
        <v>23276</v>
      </c>
      <c r="AH26" s="1171" t="s">
        <v>409</v>
      </c>
      <c r="AI26" s="1172"/>
      <c r="AJ26" s="1175"/>
      <c r="AK26" s="1175"/>
      <c r="AL26" s="1174">
        <v>10424</v>
      </c>
      <c r="AN26" s="1151" t="s">
        <v>410</v>
      </c>
      <c r="AO26" s="316"/>
      <c r="AP26" s="316"/>
      <c r="AQ26" s="326">
        <v>18105</v>
      </c>
      <c r="AR26" s="1018" t="s">
        <v>411</v>
      </c>
      <c r="AS26" s="316"/>
      <c r="AT26" s="316"/>
      <c r="AU26" s="301">
        <v>17255</v>
      </c>
      <c r="AV26" s="1009" t="s">
        <v>412</v>
      </c>
      <c r="AW26" s="316"/>
      <c r="AX26" s="316"/>
      <c r="AY26" s="301">
        <v>11713</v>
      </c>
      <c r="AZ26" s="1009" t="s">
        <v>413</v>
      </c>
      <c r="BA26" s="316"/>
      <c r="BB26" s="316"/>
      <c r="BC26" s="317">
        <v>11282</v>
      </c>
      <c r="BE26" s="1745"/>
      <c r="BF26" s="1746"/>
      <c r="BG26" s="1746"/>
      <c r="BH26" s="1747"/>
      <c r="BI26" s="1750"/>
      <c r="BJ26" s="1746"/>
      <c r="BK26" s="1746"/>
      <c r="BL26" s="1747"/>
      <c r="BM26" s="1757"/>
      <c r="BN26" s="1758"/>
      <c r="BO26" s="1758"/>
      <c r="BP26" s="1759"/>
      <c r="BQ26" s="1750"/>
      <c r="BR26" s="1746"/>
      <c r="BS26" s="1746"/>
      <c r="BT26" s="1762"/>
      <c r="BV26" s="1684" t="s">
        <v>6</v>
      </c>
      <c r="BW26" s="1685"/>
      <c r="BX26" s="1685"/>
      <c r="BY26" s="1685"/>
      <c r="BZ26" s="1685"/>
      <c r="CA26" s="1685"/>
      <c r="CB26" s="1685"/>
      <c r="CC26" s="1685"/>
      <c r="CD26" s="1685"/>
      <c r="CE26" s="1685"/>
      <c r="CF26" s="1685"/>
      <c r="CG26" s="1685"/>
      <c r="CH26" s="1685"/>
      <c r="CI26" s="1685"/>
      <c r="CJ26" s="1685"/>
      <c r="CK26" s="1686"/>
      <c r="CN26" s="904"/>
      <c r="CO26" s="896"/>
      <c r="CP26" s="908"/>
      <c r="CQ26" s="916"/>
      <c r="CR26" s="905"/>
      <c r="CS26" s="905"/>
      <c r="CT26" s="916"/>
      <c r="CU26" s="909"/>
      <c r="CV26" s="908"/>
      <c r="CW26" s="875"/>
      <c r="CX26" s="905"/>
      <c r="CY26" s="905"/>
      <c r="CZ26" s="907"/>
      <c r="DA26" s="896"/>
      <c r="DB26" s="908"/>
      <c r="DC26" s="907"/>
      <c r="DD26" s="896"/>
      <c r="DE26" s="897"/>
      <c r="DF26" s="907"/>
      <c r="DG26" s="909"/>
      <c r="DH26" s="896"/>
      <c r="DI26" s="953"/>
      <c r="DJ26" s="892"/>
      <c r="DK26" s="896"/>
      <c r="DL26" s="920"/>
      <c r="DO26" s="888"/>
      <c r="DP26" s="875"/>
      <c r="DQ26" s="905"/>
      <c r="DR26" s="905"/>
      <c r="DS26" s="875"/>
      <c r="DT26" s="905"/>
      <c r="DU26" s="905"/>
      <c r="DV26" s="907"/>
      <c r="DW26" s="896"/>
      <c r="DX26" s="908"/>
      <c r="DY26" s="907"/>
      <c r="DZ26" s="909"/>
      <c r="EA26" s="909"/>
      <c r="EB26" s="907"/>
      <c r="EC26" s="909"/>
      <c r="ED26" s="909"/>
      <c r="EE26" s="527"/>
      <c r="EI26" s="1654"/>
      <c r="EJ26" s="1655"/>
      <c r="EK26" s="1655"/>
      <c r="EL26" s="1656"/>
      <c r="EM26" s="310"/>
      <c r="EN26" s="1656"/>
      <c r="EO26" s="1663"/>
      <c r="EP26" s="1656"/>
      <c r="EQ26" s="1655"/>
      <c r="ER26" s="1655"/>
      <c r="ES26" s="1656"/>
      <c r="ET26" s="310"/>
      <c r="EU26" s="1656"/>
      <c r="EV26" s="1663"/>
      <c r="EX26" s="1085"/>
      <c r="EY26" s="1086"/>
      <c r="EZ26" s="1086"/>
      <c r="FA26" s="1087"/>
      <c r="FB26" s="1091"/>
      <c r="FC26" s="1092"/>
      <c r="FD26" s="1092"/>
      <c r="FE26" s="1093"/>
      <c r="FF26" s="1085"/>
      <c r="FG26" s="1050"/>
      <c r="FH26" s="1050"/>
      <c r="FI26" s="1072"/>
      <c r="FJ26" s="1086"/>
      <c r="FK26" s="1050"/>
      <c r="FL26" s="1050"/>
      <c r="FM26" s="1072"/>
      <c r="FO26" s="1183" t="s">
        <v>743</v>
      </c>
      <c r="FP26" s="1186"/>
      <c r="FQ26" s="1186"/>
      <c r="FR26" s="1228">
        <v>6294</v>
      </c>
      <c r="FS26" s="1229">
        <v>9812</v>
      </c>
      <c r="FT26" s="1231" t="s">
        <v>744</v>
      </c>
      <c r="FU26" s="1175"/>
      <c r="FV26" s="1172"/>
      <c r="FW26" s="1175"/>
      <c r="FX26" s="1172"/>
      <c r="FY26" s="1229">
        <v>2679</v>
      </c>
      <c r="FZ26" s="1191" t="s">
        <v>745</v>
      </c>
      <c r="GA26" s="1191"/>
      <c r="GB26" s="1175"/>
      <c r="GC26" s="1175"/>
      <c r="GD26" s="1192">
        <v>3006</v>
      </c>
      <c r="GG26" s="1131"/>
      <c r="GH26" s="1132"/>
      <c r="GI26" s="1124"/>
      <c r="GJ26" s="1124"/>
      <c r="GK26" s="1133"/>
      <c r="GL26" s="1134" t="s">
        <v>1515</v>
      </c>
      <c r="GM26" s="1132"/>
      <c r="GN26" s="1124"/>
      <c r="GO26" s="1132"/>
      <c r="GP26" s="1135"/>
      <c r="GQ26" s="1133">
        <v>6708</v>
      </c>
      <c r="GR26" s="62"/>
      <c r="GS26" s="62"/>
      <c r="GT26" s="316"/>
      <c r="GU26" s="316"/>
      <c r="GV26" s="326"/>
    </row>
    <row r="27" spans="3:204" ht="15.75" customHeight="1" x14ac:dyDescent="0.35">
      <c r="C27" s="11"/>
      <c r="D27" s="11"/>
      <c r="E27" s="3"/>
      <c r="F27" s="1009" t="s">
        <v>414</v>
      </c>
      <c r="G27" s="235"/>
      <c r="H27" s="235"/>
      <c r="I27" s="310"/>
      <c r="J27" s="301">
        <v>20759</v>
      </c>
      <c r="K27" s="1009" t="s">
        <v>415</v>
      </c>
      <c r="L27" s="62"/>
      <c r="M27" s="310"/>
      <c r="N27" s="62"/>
      <c r="O27" s="235"/>
      <c r="P27" s="301">
        <v>21109</v>
      </c>
      <c r="Q27" s="1009" t="s">
        <v>416</v>
      </c>
      <c r="R27" s="62"/>
      <c r="S27" s="235"/>
      <c r="T27" s="235"/>
      <c r="U27" s="302">
        <v>23900</v>
      </c>
      <c r="W27" s="1151" t="s">
        <v>417</v>
      </c>
      <c r="X27" s="316"/>
      <c r="Y27" s="316"/>
      <c r="AA27" s="301">
        <v>17953</v>
      </c>
      <c r="AB27" s="1151" t="s">
        <v>418</v>
      </c>
      <c r="AC27" s="316"/>
      <c r="AD27" s="316"/>
      <c r="AG27" s="301">
        <v>23682</v>
      </c>
      <c r="AH27" s="1171" t="s">
        <v>419</v>
      </c>
      <c r="AI27" s="1172"/>
      <c r="AJ27" s="1175"/>
      <c r="AK27" s="1175"/>
      <c r="AL27" s="1174">
        <v>11247</v>
      </c>
      <c r="AN27" s="1151" t="s">
        <v>420</v>
      </c>
      <c r="AO27" s="316"/>
      <c r="AP27" s="316"/>
      <c r="AQ27" s="326">
        <v>17690</v>
      </c>
      <c r="AR27" s="1018" t="s">
        <v>421</v>
      </c>
      <c r="AS27" s="316"/>
      <c r="AT27" s="316"/>
      <c r="AU27" s="301">
        <v>18189</v>
      </c>
      <c r="AV27" s="1009" t="s">
        <v>422</v>
      </c>
      <c r="AW27" s="316"/>
      <c r="AX27" s="316"/>
      <c r="AY27" s="301">
        <v>12777</v>
      </c>
      <c r="AZ27" s="1009" t="s">
        <v>423</v>
      </c>
      <c r="BA27" s="316"/>
      <c r="BB27" s="316"/>
      <c r="BC27" s="317">
        <v>12340</v>
      </c>
      <c r="BE27" s="311"/>
      <c r="BF27" s="299"/>
      <c r="BG27" s="299"/>
      <c r="BH27" s="300"/>
      <c r="BI27" s="298"/>
      <c r="BK27" s="88"/>
      <c r="BL27" s="82"/>
      <c r="BM27" s="298"/>
      <c r="BP27" s="82"/>
      <c r="BQ27" s="299"/>
      <c r="BT27" s="126"/>
      <c r="BV27" s="1687" t="s">
        <v>44</v>
      </c>
      <c r="BW27" s="1634"/>
      <c r="BX27" s="1634"/>
      <c r="BY27" s="1634"/>
      <c r="BZ27" s="1687" t="s">
        <v>44</v>
      </c>
      <c r="CA27" s="1634"/>
      <c r="CB27" s="1634"/>
      <c r="CC27" s="1634"/>
      <c r="CD27" s="1687" t="s">
        <v>44</v>
      </c>
      <c r="CE27" s="1634"/>
      <c r="CF27" s="1634"/>
      <c r="CG27" s="1634"/>
      <c r="CH27" s="1687" t="s">
        <v>45</v>
      </c>
      <c r="CI27" s="1634"/>
      <c r="CJ27" s="1634"/>
      <c r="CK27" s="1636"/>
      <c r="CN27" s="1594" t="s">
        <v>62</v>
      </c>
      <c r="CO27" s="1585"/>
      <c r="CP27" s="1586"/>
      <c r="CQ27" s="1594" t="s">
        <v>62</v>
      </c>
      <c r="CR27" s="1585"/>
      <c r="CS27" s="1624"/>
      <c r="CT27" s="1594" t="s">
        <v>62</v>
      </c>
      <c r="CU27" s="1585"/>
      <c r="CV27" s="1586"/>
      <c r="CW27" s="1584" t="s">
        <v>62</v>
      </c>
      <c r="CX27" s="1585"/>
      <c r="CY27" s="1586"/>
      <c r="CZ27" s="1584" t="s">
        <v>62</v>
      </c>
      <c r="DA27" s="1585"/>
      <c r="DB27" s="1586"/>
      <c r="DC27" s="1584" t="s">
        <v>62</v>
      </c>
      <c r="DD27" s="1585"/>
      <c r="DE27" s="1586"/>
      <c r="DF27" s="1584" t="s">
        <v>62</v>
      </c>
      <c r="DG27" s="1585"/>
      <c r="DH27" s="1585"/>
      <c r="DI27" s="953"/>
      <c r="DJ27" s="875"/>
      <c r="DK27" s="896"/>
      <c r="DL27" s="908"/>
      <c r="DM27" s="909"/>
      <c r="DN27" s="909"/>
      <c r="DO27" s="908"/>
      <c r="DP27" s="1626"/>
      <c r="DQ27" s="1627"/>
      <c r="DR27" s="1628"/>
      <c r="DS27" s="1626"/>
      <c r="DT27" s="1627"/>
      <c r="DU27" s="1628"/>
      <c r="DV27" s="1626"/>
      <c r="DW27" s="1627"/>
      <c r="DX27" s="1628"/>
      <c r="DY27" s="1626"/>
      <c r="DZ27" s="1627"/>
      <c r="EA27" s="1628"/>
      <c r="EB27" s="1626"/>
      <c r="EC27" s="1627"/>
      <c r="ED27" s="1627"/>
      <c r="EE27" s="537"/>
      <c r="EI27" s="1633"/>
      <c r="EJ27" s="1634"/>
      <c r="EK27" s="1634"/>
      <c r="EL27" s="1635"/>
      <c r="EM27" s="225"/>
      <c r="EN27" s="1634"/>
      <c r="EO27" s="1636"/>
      <c r="EP27" s="1635"/>
      <c r="EQ27" s="1634"/>
      <c r="ER27" s="1634"/>
      <c r="ES27" s="1635"/>
      <c r="ET27" s="225"/>
      <c r="EU27" s="1634"/>
      <c r="EV27" s="1636"/>
      <c r="EX27" s="1091"/>
      <c r="EY27" s="1092"/>
      <c r="EZ27" s="1092"/>
      <c r="FA27" s="1093"/>
      <c r="FB27" s="1091" t="s">
        <v>1423</v>
      </c>
      <c r="FC27" s="1092"/>
      <c r="FD27" s="1092"/>
      <c r="FE27" s="1093">
        <v>1803</v>
      </c>
      <c r="FF27" s="1091" t="s">
        <v>1424</v>
      </c>
      <c r="FG27" s="1092"/>
      <c r="FH27" s="1092"/>
      <c r="FI27" s="1093">
        <v>2333</v>
      </c>
      <c r="FJ27" s="1091" t="s">
        <v>1425</v>
      </c>
      <c r="FK27" s="1092"/>
      <c r="FL27" s="1092"/>
      <c r="FM27" s="1097">
        <v>2504</v>
      </c>
      <c r="FO27" s="1183" t="s">
        <v>746</v>
      </c>
      <c r="FP27" s="1186"/>
      <c r="FQ27" s="1186"/>
      <c r="FR27" s="1228">
        <v>6883</v>
      </c>
      <c r="FS27" s="1229">
        <v>11061</v>
      </c>
      <c r="FT27" s="1231" t="s">
        <v>747</v>
      </c>
      <c r="FU27" s="1175"/>
      <c r="FV27" s="1172"/>
      <c r="FW27" s="1175"/>
      <c r="FX27" s="1172"/>
      <c r="FY27" s="1229">
        <v>3061</v>
      </c>
      <c r="FZ27" s="1191" t="s">
        <v>748</v>
      </c>
      <c r="GA27" s="1191"/>
      <c r="GB27" s="1175"/>
      <c r="GC27" s="1175"/>
      <c r="GD27" s="1192">
        <v>3676</v>
      </c>
      <c r="GG27" s="1131"/>
      <c r="GH27" s="1132"/>
      <c r="GI27" s="1124"/>
      <c r="GJ27" s="1124"/>
      <c r="GK27" s="1133"/>
      <c r="GL27" s="1134" t="s">
        <v>1516</v>
      </c>
      <c r="GM27" s="1132"/>
      <c r="GN27" s="1124"/>
      <c r="GO27" s="1132"/>
      <c r="GP27" s="1135"/>
      <c r="GQ27" s="1133">
        <v>7798</v>
      </c>
      <c r="GR27" s="62"/>
      <c r="GS27" s="62"/>
      <c r="GT27" s="316"/>
      <c r="GU27" s="316"/>
      <c r="GV27" s="326"/>
    </row>
    <row r="28" spans="3:204" ht="15.75" customHeight="1" thickBot="1" x14ac:dyDescent="0.4">
      <c r="C28" s="6"/>
      <c r="D28" s="7"/>
      <c r="E28" s="7"/>
      <c r="F28" s="1009" t="s">
        <v>424</v>
      </c>
      <c r="G28" s="235"/>
      <c r="H28" s="235"/>
      <c r="I28" s="310"/>
      <c r="J28" s="301">
        <v>21827</v>
      </c>
      <c r="K28" s="1009" t="s">
        <v>425</v>
      </c>
      <c r="L28" s="62"/>
      <c r="M28" s="333"/>
      <c r="N28" s="334"/>
      <c r="O28" s="335"/>
      <c r="P28" s="301">
        <v>21666</v>
      </c>
      <c r="Q28" s="1009" t="s">
        <v>426</v>
      </c>
      <c r="R28" s="62"/>
      <c r="S28" s="235"/>
      <c r="T28" s="235"/>
      <c r="U28" s="302">
        <v>25000</v>
      </c>
      <c r="W28" s="1149" t="s">
        <v>427</v>
      </c>
      <c r="X28" s="328"/>
      <c r="Y28" s="329"/>
      <c r="Z28" s="130"/>
      <c r="AA28" s="329">
        <v>18864</v>
      </c>
      <c r="AB28" s="1149" t="s">
        <v>428</v>
      </c>
      <c r="AC28" s="328"/>
      <c r="AD28" s="329"/>
      <c r="AE28" s="130"/>
      <c r="AF28" s="130"/>
      <c r="AG28" s="329">
        <v>25513</v>
      </c>
      <c r="AH28" s="1176" t="s">
        <v>429</v>
      </c>
      <c r="AI28" s="1177"/>
      <c r="AJ28" s="1178"/>
      <c r="AK28" s="1179"/>
      <c r="AL28" s="1180">
        <v>12323</v>
      </c>
      <c r="AN28" s="1151" t="s">
        <v>430</v>
      </c>
      <c r="AO28" s="316"/>
      <c r="AP28" s="316"/>
      <c r="AQ28" s="326">
        <v>18598</v>
      </c>
      <c r="AR28" s="1018" t="s">
        <v>431</v>
      </c>
      <c r="AS28" s="316"/>
      <c r="AT28" s="316"/>
      <c r="AU28" s="301">
        <v>18878</v>
      </c>
      <c r="AV28" s="1009" t="s">
        <v>432</v>
      </c>
      <c r="AW28" s="316"/>
      <c r="AX28" s="316"/>
      <c r="AY28" s="301">
        <v>13641</v>
      </c>
      <c r="AZ28" s="1009" t="s">
        <v>433</v>
      </c>
      <c r="BA28" s="316"/>
      <c r="BB28" s="316"/>
      <c r="BC28" s="317">
        <v>13292</v>
      </c>
      <c r="BE28" s="315"/>
      <c r="BF28" s="235"/>
      <c r="BG28" s="235"/>
      <c r="BH28" s="301"/>
      <c r="BI28" s="170"/>
      <c r="BJ28" s="235"/>
      <c r="BK28" s="235"/>
      <c r="BL28" s="301"/>
      <c r="BM28" s="170"/>
      <c r="BN28" s="235"/>
      <c r="BO28" s="235"/>
      <c r="BP28" s="301"/>
      <c r="BT28" s="126"/>
      <c r="BV28" s="653"/>
      <c r="BW28" s="312"/>
      <c r="BX28" s="312"/>
      <c r="BY28" s="654"/>
      <c r="BZ28" s="693"/>
      <c r="CA28" s="312"/>
      <c r="CB28" s="655"/>
      <c r="CC28" s="665"/>
      <c r="CD28" s="653"/>
      <c r="CE28" s="312"/>
      <c r="CF28" s="312"/>
      <c r="CG28" s="665"/>
      <c r="CH28" s="312"/>
      <c r="CI28" s="312"/>
      <c r="CJ28" s="312"/>
      <c r="CK28" s="665"/>
      <c r="CN28" s="910">
        <v>14470</v>
      </c>
      <c r="CO28" s="911"/>
      <c r="CP28" s="912">
        <v>15696</v>
      </c>
      <c r="CQ28" s="910">
        <v>17750</v>
      </c>
      <c r="CR28" s="911"/>
      <c r="CS28" s="912">
        <v>18917</v>
      </c>
      <c r="CT28" s="910">
        <v>23168</v>
      </c>
      <c r="CU28" s="911"/>
      <c r="CV28" s="912">
        <v>24833</v>
      </c>
      <c r="CW28" s="910">
        <v>12056</v>
      </c>
      <c r="CX28" s="911"/>
      <c r="CY28" s="912">
        <v>13499</v>
      </c>
      <c r="CZ28" s="910">
        <v>13679</v>
      </c>
      <c r="DA28" s="911"/>
      <c r="DB28" s="912">
        <v>15025</v>
      </c>
      <c r="DC28" s="917">
        <v>15901</v>
      </c>
      <c r="DD28" s="911"/>
      <c r="DE28" s="912">
        <v>16962</v>
      </c>
      <c r="DF28" s="910">
        <v>21568</v>
      </c>
      <c r="DG28" s="911"/>
      <c r="DH28" s="911">
        <v>23233</v>
      </c>
      <c r="DI28" s="953"/>
      <c r="DJ28" s="1584" t="s">
        <v>64</v>
      </c>
      <c r="DK28" s="1585"/>
      <c r="DL28" s="1586"/>
      <c r="DM28" s="1584" t="s">
        <v>64</v>
      </c>
      <c r="DN28" s="1585"/>
      <c r="DO28" s="1586"/>
      <c r="DP28" s="1584" t="s">
        <v>64</v>
      </c>
      <c r="DQ28" s="1585"/>
      <c r="DR28" s="1586"/>
      <c r="DS28" s="1584" t="s">
        <v>64</v>
      </c>
      <c r="DT28" s="1585"/>
      <c r="DU28" s="1586"/>
      <c r="DV28" s="1584" t="s">
        <v>64</v>
      </c>
      <c r="DW28" s="1585"/>
      <c r="DX28" s="1586"/>
      <c r="DY28" s="1584" t="s">
        <v>64</v>
      </c>
      <c r="DZ28" s="1585"/>
      <c r="EA28" s="1586"/>
      <c r="EB28" s="1584" t="s">
        <v>64</v>
      </c>
      <c r="EC28" s="1585"/>
      <c r="ED28" s="1585"/>
      <c r="EE28" s="794"/>
      <c r="EI28" s="318" t="s">
        <v>126</v>
      </c>
      <c r="EJ28" s="319"/>
      <c r="EK28" s="319"/>
      <c r="EL28" s="1662"/>
      <c r="EM28" s="1662"/>
      <c r="EN28" s="1662"/>
      <c r="EO28" s="306">
        <v>15930</v>
      </c>
      <c r="EP28" s="323" t="s">
        <v>127</v>
      </c>
      <c r="EQ28" s="324"/>
      <c r="ER28" s="324"/>
      <c r="ES28" s="1639"/>
      <c r="ET28" s="1639"/>
      <c r="EU28" s="1639"/>
      <c r="EV28" s="302">
        <v>20832</v>
      </c>
      <c r="EX28" s="1091"/>
      <c r="EY28" s="1092"/>
      <c r="EZ28" s="1092"/>
      <c r="FA28" s="1093"/>
      <c r="FB28" s="1091" t="s">
        <v>1426</v>
      </c>
      <c r="FC28" s="1092"/>
      <c r="FD28" s="1092"/>
      <c r="FE28" s="1093">
        <v>1829</v>
      </c>
      <c r="FF28" s="1091" t="s">
        <v>1427</v>
      </c>
      <c r="FG28" s="1092"/>
      <c r="FH28" s="1092"/>
      <c r="FI28" s="1093">
        <v>2861</v>
      </c>
      <c r="FJ28" s="1091" t="s">
        <v>1428</v>
      </c>
      <c r="FK28" s="1092"/>
      <c r="FL28" s="1092"/>
      <c r="FM28" s="1097">
        <v>3119</v>
      </c>
      <c r="FO28" s="1183" t="s">
        <v>749</v>
      </c>
      <c r="FP28" s="1230"/>
      <c r="FQ28" s="1186"/>
      <c r="FR28" s="1228">
        <v>8111</v>
      </c>
      <c r="FS28" s="1229">
        <v>12968</v>
      </c>
      <c r="FT28" s="1231" t="s">
        <v>750</v>
      </c>
      <c r="FU28" s="1175"/>
      <c r="FV28" s="1172"/>
      <c r="FW28" s="1175"/>
      <c r="FX28" s="1172"/>
      <c r="FY28" s="1229">
        <v>3856</v>
      </c>
      <c r="FZ28" s="1191" t="s">
        <v>751</v>
      </c>
      <c r="GA28" s="1191"/>
      <c r="GB28" s="1193"/>
      <c r="GC28" s="1194"/>
      <c r="GD28" s="1192">
        <v>4038</v>
      </c>
      <c r="GG28" s="1131"/>
      <c r="GH28" s="1132"/>
      <c r="GI28" s="1132"/>
      <c r="GJ28" s="1124"/>
      <c r="GK28" s="1133"/>
      <c r="GL28" s="1134" t="s">
        <v>1517</v>
      </c>
      <c r="GM28" s="1132"/>
      <c r="GN28" s="1124"/>
      <c r="GO28" s="1132"/>
      <c r="GP28" s="1135"/>
      <c r="GQ28" s="1133">
        <v>8890</v>
      </c>
      <c r="GR28" s="62"/>
      <c r="GS28" s="62"/>
      <c r="GT28" s="316"/>
      <c r="GU28" s="316"/>
      <c r="GV28" s="326"/>
    </row>
    <row r="29" spans="3:204" ht="15.75" customHeight="1" thickTop="1" thickBot="1" x14ac:dyDescent="0.4">
      <c r="C29" s="6"/>
      <c r="D29" s="7"/>
      <c r="E29" s="7"/>
      <c r="F29" s="1727" t="s">
        <v>148</v>
      </c>
      <c r="G29" s="1728"/>
      <c r="H29" s="1728"/>
      <c r="I29" s="1728"/>
      <c r="J29" s="1728"/>
      <c r="K29" s="1728"/>
      <c r="L29" s="1728"/>
      <c r="M29" s="1728"/>
      <c r="N29" s="1728"/>
      <c r="O29" s="1728"/>
      <c r="P29" s="1728"/>
      <c r="Q29" s="1728"/>
      <c r="R29" s="1728"/>
      <c r="S29" s="1728"/>
      <c r="T29" s="1728"/>
      <c r="U29" s="1729"/>
      <c r="W29" s="1816" t="s">
        <v>36</v>
      </c>
      <c r="X29" s="1817"/>
      <c r="Y29" s="1817"/>
      <c r="Z29" s="1817"/>
      <c r="AA29" s="1817"/>
      <c r="AB29" s="1817"/>
      <c r="AC29" s="1817"/>
      <c r="AD29" s="1817"/>
      <c r="AE29" s="1817"/>
      <c r="AF29" s="1817"/>
      <c r="AG29" s="1817"/>
      <c r="AH29" s="1817"/>
      <c r="AI29" s="1817"/>
      <c r="AJ29" s="1817"/>
      <c r="AK29" s="1817"/>
      <c r="AL29" s="1818"/>
      <c r="AN29" s="1149" t="s">
        <v>434</v>
      </c>
      <c r="AO29" s="328"/>
      <c r="AP29" s="329"/>
      <c r="AQ29" s="336">
        <v>19526</v>
      </c>
      <c r="AR29" s="1153" t="s">
        <v>435</v>
      </c>
      <c r="AS29" s="328"/>
      <c r="AT29" s="329"/>
      <c r="AU29" s="336">
        <v>19570</v>
      </c>
      <c r="AV29" s="1017" t="s">
        <v>436</v>
      </c>
      <c r="AW29" s="328"/>
      <c r="AX29" s="329"/>
      <c r="AY29" s="336">
        <v>14757</v>
      </c>
      <c r="AZ29" s="1017" t="s">
        <v>437</v>
      </c>
      <c r="BA29" s="328"/>
      <c r="BB29" s="329"/>
      <c r="BC29" s="332">
        <v>14017</v>
      </c>
      <c r="BE29" s="315"/>
      <c r="BF29" s="235"/>
      <c r="BG29" s="235"/>
      <c r="BH29" s="301"/>
      <c r="BI29" s="327"/>
      <c r="BJ29" s="235"/>
      <c r="BK29" s="235"/>
      <c r="BL29" s="301"/>
      <c r="BM29" s="1009" t="s">
        <v>438</v>
      </c>
      <c r="BN29" s="235"/>
      <c r="BO29" s="235"/>
      <c r="BP29" s="301">
        <v>11794</v>
      </c>
      <c r="BQ29" s="1009" t="s">
        <v>439</v>
      </c>
      <c r="BR29" s="235"/>
      <c r="BS29" s="235"/>
      <c r="BT29" s="317">
        <v>19819</v>
      </c>
      <c r="BV29" s="653"/>
      <c r="BW29" s="312"/>
      <c r="BX29" s="312"/>
      <c r="BY29" s="312"/>
      <c r="BZ29" s="693"/>
      <c r="CA29" s="312"/>
      <c r="CB29" s="655"/>
      <c r="CC29" s="660"/>
      <c r="CD29" s="653"/>
      <c r="CE29" s="312"/>
      <c r="CF29" s="312"/>
      <c r="CG29" s="660"/>
      <c r="CH29" s="312"/>
      <c r="CI29" s="312"/>
      <c r="CJ29" s="312"/>
      <c r="CK29" s="660"/>
      <c r="CN29" s="1620" t="s">
        <v>190</v>
      </c>
      <c r="CO29" s="1596"/>
      <c r="CP29" s="1596"/>
      <c r="CQ29" s="1596"/>
      <c r="CR29" s="1596"/>
      <c r="CS29" s="1596"/>
      <c r="CT29" s="1596"/>
      <c r="CU29" s="1596"/>
      <c r="CV29" s="1596"/>
      <c r="CW29" s="1596"/>
      <c r="CX29" s="1596"/>
      <c r="CY29" s="1596"/>
      <c r="CZ29" s="1596"/>
      <c r="DA29" s="1596"/>
      <c r="DB29" s="1596"/>
      <c r="DC29" s="1596"/>
      <c r="DD29" s="1596"/>
      <c r="DE29" s="1596"/>
      <c r="DF29" s="1596"/>
      <c r="DG29" s="1596"/>
      <c r="DH29" s="1596"/>
      <c r="DI29" s="953"/>
      <c r="DJ29" s="910">
        <v>10581</v>
      </c>
      <c r="DK29" s="911"/>
      <c r="DL29" s="963">
        <v>11264</v>
      </c>
      <c r="DM29" s="910">
        <v>12421</v>
      </c>
      <c r="DN29" s="911"/>
      <c r="DO29" s="963">
        <v>12878</v>
      </c>
      <c r="DP29" s="910">
        <v>14133</v>
      </c>
      <c r="DQ29" s="911"/>
      <c r="DR29" s="963">
        <v>14816</v>
      </c>
      <c r="DS29" s="910">
        <v>9483</v>
      </c>
      <c r="DT29" s="911"/>
      <c r="DU29" s="963">
        <v>10166</v>
      </c>
      <c r="DV29" s="910">
        <v>10189</v>
      </c>
      <c r="DW29" s="911"/>
      <c r="DX29" s="963">
        <v>10872</v>
      </c>
      <c r="DY29" s="910">
        <v>11919</v>
      </c>
      <c r="DZ29" s="911"/>
      <c r="EA29" s="963">
        <v>12352</v>
      </c>
      <c r="EB29" s="910">
        <v>13423</v>
      </c>
      <c r="EC29" s="911"/>
      <c r="ED29" s="911">
        <v>14106</v>
      </c>
      <c r="EE29" s="843"/>
      <c r="EI29" s="1647" t="s">
        <v>13</v>
      </c>
      <c r="EJ29" s="1648"/>
      <c r="EK29" s="1648"/>
      <c r="EL29" s="1648"/>
      <c r="EM29" s="1648"/>
      <c r="EN29" s="1648"/>
      <c r="EO29" s="1648"/>
      <c r="EP29" s="1648"/>
      <c r="EQ29" s="1648"/>
      <c r="ER29" s="1648"/>
      <c r="ES29" s="1648"/>
      <c r="ET29" s="1648"/>
      <c r="EU29" s="1648"/>
      <c r="EV29" s="1649"/>
      <c r="EX29" s="1050"/>
      <c r="EY29" s="1050"/>
      <c r="EZ29" s="1050"/>
      <c r="FA29" s="1050"/>
      <c r="FB29" s="1091" t="s">
        <v>1429</v>
      </c>
      <c r="FC29" s="1092"/>
      <c r="FD29" s="1092"/>
      <c r="FE29" s="1093">
        <v>1803</v>
      </c>
      <c r="FF29" s="1091" t="s">
        <v>1430</v>
      </c>
      <c r="FG29" s="1092"/>
      <c r="FH29" s="1092"/>
      <c r="FI29" s="1093">
        <v>3179</v>
      </c>
      <c r="FJ29" s="1091" t="s">
        <v>1431</v>
      </c>
      <c r="FK29" s="1092"/>
      <c r="FL29" s="1092"/>
      <c r="FM29" s="1097">
        <v>3436</v>
      </c>
      <c r="FO29" s="712"/>
      <c r="FP29" s="713"/>
      <c r="FQ29" s="713"/>
      <c r="FR29" s="713"/>
      <c r="FS29" s="713"/>
      <c r="FT29" s="76"/>
      <c r="FU29" s="387"/>
      <c r="FV29" s="387"/>
      <c r="FW29" s="390"/>
      <c r="FX29" s="390"/>
      <c r="FY29" s="391"/>
      <c r="FZ29" s="710"/>
      <c r="GA29" s="710"/>
      <c r="GB29" s="710"/>
      <c r="GC29" s="710"/>
      <c r="GD29" s="711"/>
      <c r="GG29" s="1131"/>
      <c r="GH29" s="1132"/>
      <c r="GI29" s="1124"/>
      <c r="GJ29" s="1124"/>
      <c r="GK29" s="1133"/>
      <c r="GL29" s="1134" t="s">
        <v>1518</v>
      </c>
      <c r="GM29" s="1132"/>
      <c r="GN29" s="1124"/>
      <c r="GO29" s="1132"/>
      <c r="GP29" s="1135"/>
      <c r="GQ29" s="1133">
        <v>9981</v>
      </c>
      <c r="GR29" s="62"/>
      <c r="GS29" s="62"/>
      <c r="GT29" s="304"/>
      <c r="GU29" s="301"/>
      <c r="GV29" s="326"/>
    </row>
    <row r="30" spans="3:204" ht="15.75" customHeight="1" thickBot="1" x14ac:dyDescent="0.25">
      <c r="F30" s="1703" t="s">
        <v>14</v>
      </c>
      <c r="G30" s="1704"/>
      <c r="H30" s="1704"/>
      <c r="I30" s="1704"/>
      <c r="J30" s="1703" t="s">
        <v>15</v>
      </c>
      <c r="K30" s="1704"/>
      <c r="L30" s="1704"/>
      <c r="M30" s="1719"/>
      <c r="N30" s="1704" t="s">
        <v>16</v>
      </c>
      <c r="O30" s="1704"/>
      <c r="P30" s="1704"/>
      <c r="Q30" s="1704"/>
      <c r="R30" s="1703" t="s">
        <v>17</v>
      </c>
      <c r="S30" s="1704"/>
      <c r="T30" s="1704"/>
      <c r="U30" s="1719"/>
      <c r="W30" s="1739" t="s">
        <v>159</v>
      </c>
      <c r="X30" s="1740"/>
      <c r="Y30" s="1740"/>
      <c r="Z30" s="1741"/>
      <c r="AA30" s="1748" t="s">
        <v>160</v>
      </c>
      <c r="AB30" s="1740"/>
      <c r="AC30" s="1740"/>
      <c r="AD30" s="1741"/>
      <c r="AE30" s="1751" t="s">
        <v>29</v>
      </c>
      <c r="AF30" s="1752"/>
      <c r="AG30" s="1752"/>
      <c r="AH30" s="1753"/>
      <c r="AI30" s="1748" t="s">
        <v>161</v>
      </c>
      <c r="AJ30" s="1740"/>
      <c r="AK30" s="1740"/>
      <c r="AL30" s="1760"/>
      <c r="AN30" s="1733" t="s">
        <v>148</v>
      </c>
      <c r="AO30" s="1734"/>
      <c r="AP30" s="1734"/>
      <c r="AQ30" s="1734"/>
      <c r="AR30" s="1734"/>
      <c r="AS30" s="1734"/>
      <c r="AT30" s="1734"/>
      <c r="AU30" s="1734"/>
      <c r="AV30" s="1734"/>
      <c r="AW30" s="1734"/>
      <c r="AX30" s="1734"/>
      <c r="AY30" s="1734"/>
      <c r="AZ30" s="1734"/>
      <c r="BA30" s="1734"/>
      <c r="BB30" s="1734"/>
      <c r="BC30" s="1735"/>
      <c r="BE30" s="315"/>
      <c r="BF30" s="235"/>
      <c r="BG30" s="235"/>
      <c r="BH30" s="301"/>
      <c r="BI30" s="327"/>
      <c r="BJ30" s="235"/>
      <c r="BK30" s="235"/>
      <c r="BL30" s="301"/>
      <c r="BM30" s="1009" t="s">
        <v>440</v>
      </c>
      <c r="BN30" s="235"/>
      <c r="BO30" s="235"/>
      <c r="BP30" s="301">
        <v>12611</v>
      </c>
      <c r="BQ30" s="1009" t="s">
        <v>441</v>
      </c>
      <c r="BR30" s="235"/>
      <c r="BS30" s="235"/>
      <c r="BT30" s="317">
        <v>21666</v>
      </c>
      <c r="BV30" s="656"/>
      <c r="BW30" s="647"/>
      <c r="BX30" s="647"/>
      <c r="BY30" s="657"/>
      <c r="BZ30" s="656"/>
      <c r="CA30" s="312"/>
      <c r="CB30" s="661"/>
      <c r="CC30" s="660"/>
      <c r="CD30" s="656"/>
      <c r="CE30" s="312"/>
      <c r="CF30" s="312"/>
      <c r="CG30" s="660"/>
      <c r="CH30" s="648"/>
      <c r="CI30" s="235"/>
      <c r="CJ30" s="235"/>
      <c r="CK30" s="660"/>
      <c r="CN30" s="1168" t="s">
        <v>82</v>
      </c>
      <c r="CP30" s="1012" t="s">
        <v>1206</v>
      </c>
      <c r="CQ30" s="1049" t="s">
        <v>83</v>
      </c>
      <c r="CR30" s="1003"/>
      <c r="CS30" s="1014" t="s">
        <v>1207</v>
      </c>
      <c r="CT30" s="1010" t="s">
        <v>84</v>
      </c>
      <c r="CU30" s="1004"/>
      <c r="CV30" s="1014" t="s">
        <v>1208</v>
      </c>
      <c r="CW30" s="1010" t="s">
        <v>87</v>
      </c>
      <c r="CX30" s="1002"/>
      <c r="CY30" s="1014" t="s">
        <v>1209</v>
      </c>
      <c r="CZ30" s="1010" t="s">
        <v>1106</v>
      </c>
      <c r="DA30" s="1004"/>
      <c r="DB30" s="1012" t="s">
        <v>1271</v>
      </c>
      <c r="DC30" s="1010" t="s">
        <v>89</v>
      </c>
      <c r="DD30" s="1004"/>
      <c r="DE30" s="1012" t="s">
        <v>1210</v>
      </c>
      <c r="DF30" s="1010" t="s">
        <v>88</v>
      </c>
      <c r="DG30" s="1002"/>
      <c r="DH30" s="1011" t="s">
        <v>1211</v>
      </c>
      <c r="DI30" s="953"/>
      <c r="DJ30" s="1595" t="s">
        <v>185</v>
      </c>
      <c r="DK30" s="1596"/>
      <c r="DL30" s="1596"/>
      <c r="DM30" s="1596"/>
      <c r="DN30" s="1596"/>
      <c r="DO30" s="1596"/>
      <c r="DP30" s="1596"/>
      <c r="DQ30" s="1596"/>
      <c r="DR30" s="1596"/>
      <c r="DS30" s="1596"/>
      <c r="DT30" s="1596"/>
      <c r="DU30" s="1596"/>
      <c r="DV30" s="1596"/>
      <c r="DW30" s="1596"/>
      <c r="DX30" s="1596"/>
      <c r="DY30" s="1596"/>
      <c r="DZ30" s="1596"/>
      <c r="EA30" s="1596"/>
      <c r="EB30" s="1596"/>
      <c r="EC30" s="1596"/>
      <c r="ED30" s="1596"/>
      <c r="EE30" s="842"/>
      <c r="EI30" s="1158" t="s">
        <v>128</v>
      </c>
      <c r="EJ30" s="1159"/>
      <c r="EK30" s="1159"/>
      <c r="EL30" s="1159"/>
      <c r="EM30" s="1159"/>
      <c r="EN30" s="1160"/>
      <c r="EO30" s="1161"/>
      <c r="EP30" s="1162" t="s">
        <v>130</v>
      </c>
      <c r="EQ30" s="1163"/>
      <c r="ER30" s="1163"/>
      <c r="ES30" s="1163"/>
      <c r="ET30" s="1163"/>
      <c r="EU30" s="1162"/>
      <c r="EV30" s="1164"/>
      <c r="EX30" s="1050"/>
      <c r="EY30" s="1050"/>
      <c r="EZ30" s="1050"/>
      <c r="FA30" s="1050"/>
      <c r="FB30" s="1094" t="s">
        <v>1432</v>
      </c>
      <c r="FC30" s="1099"/>
      <c r="FD30" s="1093"/>
      <c r="FE30" s="1100">
        <v>1829</v>
      </c>
      <c r="FF30" s="1065" t="s">
        <v>1433</v>
      </c>
      <c r="FG30" s="1092"/>
      <c r="FH30" s="1092"/>
      <c r="FI30" s="1093">
        <v>3182</v>
      </c>
      <c r="FJ30" s="1091" t="s">
        <v>1434</v>
      </c>
      <c r="FK30" s="1092"/>
      <c r="FL30" s="1092"/>
      <c r="FM30" s="1097">
        <v>3440</v>
      </c>
      <c r="FO30" s="714"/>
      <c r="FP30" s="715"/>
      <c r="FQ30" s="715"/>
      <c r="FR30" s="715"/>
      <c r="FS30" s="715"/>
      <c r="FT30" s="393"/>
      <c r="FU30" s="392"/>
      <c r="FV30" s="392"/>
      <c r="FW30" s="390"/>
      <c r="FX30" s="390"/>
      <c r="FY30" s="391"/>
      <c r="FZ30" s="710"/>
      <c r="GA30" s="710"/>
      <c r="GB30" s="710"/>
      <c r="GC30" s="710"/>
      <c r="GD30" s="711"/>
      <c r="GG30" s="1131" t="s">
        <v>1519</v>
      </c>
      <c r="GH30" s="1132"/>
      <c r="GI30" s="1124"/>
      <c r="GJ30" s="1124"/>
      <c r="GK30" s="1133">
        <v>4032</v>
      </c>
      <c r="GL30" s="1134" t="s">
        <v>1520</v>
      </c>
      <c r="GM30" s="1132"/>
      <c r="GN30" s="1124"/>
      <c r="GO30" s="1132"/>
      <c r="GP30" s="1135"/>
      <c r="GQ30" s="1133">
        <v>8067</v>
      </c>
      <c r="GR30" s="62"/>
      <c r="GV30" s="326"/>
    </row>
    <row r="31" spans="3:204" ht="15.75" customHeight="1" thickBot="1" x14ac:dyDescent="0.4">
      <c r="F31" s="79"/>
      <c r="I31" s="267"/>
      <c r="J31" s="103"/>
      <c r="L31" s="83"/>
      <c r="M31" s="296"/>
      <c r="N31" s="79"/>
      <c r="Q31" s="296"/>
      <c r="U31" s="296"/>
      <c r="W31" s="1742"/>
      <c r="X31" s="1743"/>
      <c r="Y31" s="1743"/>
      <c r="Z31" s="1744"/>
      <c r="AA31" s="1749"/>
      <c r="AB31" s="1743"/>
      <c r="AC31" s="1743"/>
      <c r="AD31" s="1744"/>
      <c r="AE31" s="1754"/>
      <c r="AF31" s="1755"/>
      <c r="AG31" s="1755"/>
      <c r="AH31" s="1756"/>
      <c r="AI31" s="1749"/>
      <c r="AJ31" s="1743"/>
      <c r="AK31" s="1743"/>
      <c r="AL31" s="1761"/>
      <c r="AN31" s="1703" t="s">
        <v>14</v>
      </c>
      <c r="AO31" s="1704"/>
      <c r="AP31" s="1704"/>
      <c r="AQ31" s="1719"/>
      <c r="AR31" s="1703" t="s">
        <v>15</v>
      </c>
      <c r="AS31" s="1704"/>
      <c r="AT31" s="1704"/>
      <c r="AU31" s="1795"/>
      <c r="AV31" s="1720" t="s">
        <v>16</v>
      </c>
      <c r="AW31" s="1704"/>
      <c r="AX31" s="1704"/>
      <c r="AY31" s="1795"/>
      <c r="AZ31" s="1704" t="s">
        <v>17</v>
      </c>
      <c r="BA31" s="1704"/>
      <c r="BB31" s="1704"/>
      <c r="BC31" s="1719"/>
      <c r="BE31" s="124"/>
      <c r="BI31" s="76"/>
      <c r="BM31" s="1009" t="s">
        <v>442</v>
      </c>
      <c r="BN31" s="235"/>
      <c r="BO31" s="235"/>
      <c r="BP31" s="301">
        <v>13389</v>
      </c>
      <c r="BQ31" s="1009" t="s">
        <v>443</v>
      </c>
      <c r="BR31" s="235"/>
      <c r="BS31" s="235"/>
      <c r="BT31" s="317">
        <v>23366</v>
      </c>
      <c r="BV31" s="1009" t="s">
        <v>444</v>
      </c>
      <c r="BW31" s="235"/>
      <c r="BX31" s="235"/>
      <c r="BY31" s="658">
        <v>18471</v>
      </c>
      <c r="BZ31" s="1009" t="s">
        <v>445</v>
      </c>
      <c r="CA31" s="235"/>
      <c r="CB31" s="235"/>
      <c r="CC31" s="658">
        <v>34534</v>
      </c>
      <c r="CD31" s="648"/>
      <c r="CE31" s="235"/>
      <c r="CF31" s="235"/>
      <c r="CG31" s="658"/>
      <c r="CH31" s="1009" t="s">
        <v>339</v>
      </c>
      <c r="CI31" s="659"/>
      <c r="CJ31" s="658"/>
      <c r="CK31" s="663">
        <v>17468</v>
      </c>
      <c r="CN31" s="893"/>
      <c r="CP31" s="891"/>
      <c r="CQ31" s="887"/>
      <c r="CS31" s="920"/>
      <c r="CT31" s="892"/>
      <c r="CW31" s="892"/>
      <c r="CX31" s="884"/>
      <c r="CY31" s="888"/>
      <c r="CZ31" s="892"/>
      <c r="DA31" s="891"/>
      <c r="DB31" s="921"/>
      <c r="DC31" s="883"/>
      <c r="DF31" s="889"/>
      <c r="DG31" s="884"/>
      <c r="DI31" s="953"/>
      <c r="DJ31" s="1010" t="s">
        <v>74</v>
      </c>
      <c r="DK31" s="1004"/>
      <c r="DL31" s="1012" t="s">
        <v>1243</v>
      </c>
      <c r="DM31" s="1010" t="s">
        <v>75</v>
      </c>
      <c r="DN31" s="1004"/>
      <c r="DO31" s="1012" t="s">
        <v>1244</v>
      </c>
      <c r="DP31" s="1010" t="s">
        <v>77</v>
      </c>
      <c r="DQ31" s="1004"/>
      <c r="DR31" s="1012" t="s">
        <v>1245</v>
      </c>
      <c r="DS31" s="1010" t="s">
        <v>78</v>
      </c>
      <c r="DT31" s="1004"/>
      <c r="DU31" s="1012" t="s">
        <v>1246</v>
      </c>
      <c r="DV31" s="1196" t="s">
        <v>1281</v>
      </c>
      <c r="DX31" s="1197" t="s">
        <v>1282</v>
      </c>
      <c r="DY31" s="1196" t="s">
        <v>1248</v>
      </c>
      <c r="EA31" s="1197" t="s">
        <v>1247</v>
      </c>
      <c r="EB31" s="1010" t="s">
        <v>80</v>
      </c>
      <c r="EC31" s="1002"/>
      <c r="ED31" s="1011" t="s">
        <v>1249</v>
      </c>
      <c r="EE31" s="527"/>
      <c r="EI31" s="294"/>
      <c r="EL31" s="267"/>
      <c r="EM31" s="267"/>
      <c r="EN31" s="295"/>
      <c r="EO31" s="296"/>
      <c r="EP31" s="295"/>
      <c r="ES31" s="267"/>
      <c r="ET31" s="267"/>
      <c r="EU31" s="295"/>
      <c r="EV31" s="296"/>
      <c r="EX31" s="1091" t="s">
        <v>1435</v>
      </c>
      <c r="EY31" s="1092"/>
      <c r="EZ31" s="1092"/>
      <c r="FA31" s="1093">
        <v>1665</v>
      </c>
      <c r="FB31" s="1094" t="s">
        <v>1436</v>
      </c>
      <c r="FC31" s="1092"/>
      <c r="FD31" s="1092"/>
      <c r="FE31" s="1100">
        <v>2019</v>
      </c>
      <c r="FF31" s="1065" t="s">
        <v>1437</v>
      </c>
      <c r="FG31" s="1092"/>
      <c r="FH31" s="1092"/>
      <c r="FI31" s="1093">
        <v>2679</v>
      </c>
      <c r="FJ31" s="1091" t="s">
        <v>1438</v>
      </c>
      <c r="FK31" s="1092"/>
      <c r="FL31" s="1092"/>
      <c r="FM31" s="1097">
        <v>2852</v>
      </c>
      <c r="FO31" s="714"/>
      <c r="FP31" s="715"/>
      <c r="FQ31" s="715"/>
      <c r="FR31" s="715"/>
      <c r="FS31" s="715"/>
      <c r="FT31" s="393"/>
      <c r="FU31" s="392"/>
      <c r="FV31" s="392"/>
      <c r="FW31" s="390"/>
      <c r="FX31" s="390"/>
      <c r="FY31" s="391"/>
      <c r="FZ31" s="710"/>
      <c r="GA31" s="710"/>
      <c r="GB31" s="710"/>
      <c r="GC31" s="710"/>
      <c r="GD31" s="711"/>
      <c r="GG31" s="1131" t="s">
        <v>1521</v>
      </c>
      <c r="GH31" s="1132"/>
      <c r="GI31" s="1124"/>
      <c r="GJ31" s="1124"/>
      <c r="GK31" s="1133">
        <v>4579</v>
      </c>
      <c r="GL31" s="1134" t="s">
        <v>1522</v>
      </c>
      <c r="GM31" s="1132"/>
      <c r="GN31" s="1124"/>
      <c r="GO31" s="1132"/>
      <c r="GP31" s="1135"/>
      <c r="GQ31" s="1133">
        <v>9408</v>
      </c>
      <c r="GR31" s="62"/>
      <c r="GV31" s="326"/>
    </row>
    <row r="32" spans="3:204" ht="15.75" customHeight="1" thickBot="1" x14ac:dyDescent="0.4">
      <c r="F32" s="79"/>
      <c r="J32" s="103"/>
      <c r="L32" s="83"/>
      <c r="M32" s="82"/>
      <c r="N32" s="79"/>
      <c r="Q32" s="82"/>
      <c r="U32" s="82"/>
      <c r="W32" s="1745"/>
      <c r="X32" s="1746"/>
      <c r="Y32" s="1746"/>
      <c r="Z32" s="1747"/>
      <c r="AA32" s="1750"/>
      <c r="AB32" s="1746"/>
      <c r="AC32" s="1746"/>
      <c r="AD32" s="1747"/>
      <c r="AE32" s="1757"/>
      <c r="AF32" s="1758"/>
      <c r="AG32" s="1758"/>
      <c r="AH32" s="1759"/>
      <c r="AI32" s="1750"/>
      <c r="AJ32" s="1746"/>
      <c r="AK32" s="1746"/>
      <c r="AL32" s="1762"/>
      <c r="AN32" s="79"/>
      <c r="AQ32" s="267"/>
      <c r="AR32" s="103"/>
      <c r="AT32" s="83"/>
      <c r="AU32" s="296"/>
      <c r="AV32" s="79"/>
      <c r="AY32" s="296"/>
      <c r="BC32" s="296"/>
      <c r="BE32" s="1151" t="s">
        <v>446</v>
      </c>
      <c r="BF32" s="235"/>
      <c r="BG32" s="235"/>
      <c r="BH32" s="301">
        <v>21072</v>
      </c>
      <c r="BI32" s="1016" t="s">
        <v>447</v>
      </c>
      <c r="BJ32" s="235"/>
      <c r="BK32" s="235"/>
      <c r="BL32" s="301">
        <v>38088</v>
      </c>
      <c r="BM32" s="1009" t="s">
        <v>448</v>
      </c>
      <c r="BN32" s="235"/>
      <c r="BO32" s="235"/>
      <c r="BP32" s="301">
        <v>12579</v>
      </c>
      <c r="BQ32" s="1009" t="s">
        <v>449</v>
      </c>
      <c r="BR32" s="235"/>
      <c r="BS32" s="235"/>
      <c r="BT32" s="317">
        <v>20840</v>
      </c>
      <c r="BV32" s="1009" t="s">
        <v>450</v>
      </c>
      <c r="BW32" s="666"/>
      <c r="BX32" s="667"/>
      <c r="BY32" s="667">
        <v>19868</v>
      </c>
      <c r="BZ32" s="1009" t="s">
        <v>1362</v>
      </c>
      <c r="CA32" s="666"/>
      <c r="CB32" s="667"/>
      <c r="CC32" s="667">
        <v>40716</v>
      </c>
      <c r="CD32" s="1009" t="s">
        <v>451</v>
      </c>
      <c r="CE32" s="666"/>
      <c r="CF32" s="667"/>
      <c r="CG32" s="667">
        <v>22256</v>
      </c>
      <c r="CH32" s="1009" t="s">
        <v>338</v>
      </c>
      <c r="CI32" s="235"/>
      <c r="CJ32" s="667"/>
      <c r="CK32" s="670">
        <v>21449</v>
      </c>
      <c r="CN32" s="893"/>
      <c r="CQ32" s="893"/>
      <c r="CS32" s="920"/>
      <c r="CT32" s="892"/>
      <c r="CW32" s="892"/>
      <c r="CX32" s="894"/>
      <c r="CY32" s="888"/>
      <c r="CZ32" s="892"/>
      <c r="DB32" s="888"/>
      <c r="DC32" s="892"/>
      <c r="DF32" s="892"/>
      <c r="DG32" s="894"/>
      <c r="DI32" s="953"/>
      <c r="DJ32" s="893"/>
      <c r="DL32" s="888"/>
      <c r="DM32" s="883"/>
      <c r="DO32" s="888"/>
      <c r="DP32" s="892"/>
      <c r="DR32" s="921"/>
      <c r="DS32" s="883"/>
      <c r="DV32" s="883"/>
      <c r="DW32" s="966" t="s">
        <v>1238</v>
      </c>
      <c r="DY32" s="883"/>
      <c r="DZ32" s="966" t="s">
        <v>1238</v>
      </c>
      <c r="EB32" s="883"/>
      <c r="EC32" s="884"/>
      <c r="ED32" s="886"/>
      <c r="EE32" s="527"/>
      <c r="EI32" s="294"/>
      <c r="EN32" s="83"/>
      <c r="EO32" s="82"/>
      <c r="EP32" s="295"/>
      <c r="EU32" s="83"/>
      <c r="EV32" s="82"/>
      <c r="EX32" s="1091" t="s">
        <v>1439</v>
      </c>
      <c r="EY32" s="1092"/>
      <c r="EZ32" s="1092"/>
      <c r="FA32" s="1093">
        <v>1684</v>
      </c>
      <c r="FB32" s="1091" t="s">
        <v>1440</v>
      </c>
      <c r="FC32" s="1092"/>
      <c r="FD32" s="1092"/>
      <c r="FE32" s="1093">
        <v>2056</v>
      </c>
      <c r="FF32" s="1091" t="s">
        <v>1441</v>
      </c>
      <c r="FG32" s="1092"/>
      <c r="FH32" s="1092"/>
      <c r="FI32" s="1093">
        <v>3276</v>
      </c>
      <c r="FJ32" s="1091" t="s">
        <v>1442</v>
      </c>
      <c r="FK32" s="1092"/>
      <c r="FL32" s="1092"/>
      <c r="FM32" s="1097">
        <v>3533</v>
      </c>
      <c r="FO32" s="714"/>
      <c r="FP32" s="715"/>
      <c r="FQ32" s="715"/>
      <c r="FR32" s="715"/>
      <c r="FS32" s="715"/>
      <c r="FT32" s="393"/>
      <c r="FU32" s="392"/>
      <c r="FV32" s="392"/>
      <c r="FW32" s="390"/>
      <c r="FX32" s="390"/>
      <c r="FY32" s="391"/>
      <c r="FZ32" s="710"/>
      <c r="GA32" s="710"/>
      <c r="GB32" s="710"/>
      <c r="GC32" s="710"/>
      <c r="GD32" s="711"/>
      <c r="GG32" s="1131" t="s">
        <v>1523</v>
      </c>
      <c r="GH32" s="1132"/>
      <c r="GI32" s="1132"/>
      <c r="GJ32" s="1124"/>
      <c r="GK32" s="1133">
        <v>4837</v>
      </c>
      <c r="GL32" s="1134" t="s">
        <v>1524</v>
      </c>
      <c r="GM32" s="1132"/>
      <c r="GN32" s="1124"/>
      <c r="GO32" s="1132"/>
      <c r="GP32" s="1135"/>
      <c r="GQ32" s="1133">
        <v>10751</v>
      </c>
      <c r="GR32" s="62"/>
      <c r="GV32" s="326"/>
    </row>
    <row r="33" spans="3:204" ht="15.75" customHeight="1" thickTop="1" x14ac:dyDescent="0.35">
      <c r="F33" s="298"/>
      <c r="G33" s="299"/>
      <c r="H33" s="299"/>
      <c r="I33" s="300"/>
      <c r="J33" s="298"/>
      <c r="L33" s="88"/>
      <c r="M33" s="82"/>
      <c r="N33" s="298"/>
      <c r="Q33" s="82"/>
      <c r="R33" s="299"/>
      <c r="U33" s="82"/>
      <c r="W33" s="311"/>
      <c r="X33" s="299"/>
      <c r="Y33" s="299"/>
      <c r="Z33" s="300"/>
      <c r="AA33" s="656"/>
      <c r="AB33" s="312"/>
      <c r="AC33" s="661"/>
      <c r="AD33" s="660"/>
      <c r="AE33" s="656"/>
      <c r="AF33" s="312"/>
      <c r="AG33" s="312"/>
      <c r="AH33" s="660"/>
      <c r="AI33" s="647"/>
      <c r="AJ33" s="312"/>
      <c r="AK33" s="312"/>
      <c r="AL33" s="646"/>
      <c r="AN33" s="79"/>
      <c r="AR33" s="103"/>
      <c r="AT33" s="83"/>
      <c r="AU33" s="82"/>
      <c r="AV33" s="79"/>
      <c r="AY33" s="82"/>
      <c r="BC33" s="82"/>
      <c r="BE33" s="1151" t="s">
        <v>452</v>
      </c>
      <c r="BF33" s="235"/>
      <c r="BG33" s="235"/>
      <c r="BH33" s="301">
        <v>22888</v>
      </c>
      <c r="BI33" s="1009" t="s">
        <v>453</v>
      </c>
      <c r="BJ33" s="235"/>
      <c r="BK33" s="235"/>
      <c r="BL33" s="301">
        <v>42269</v>
      </c>
      <c r="BM33" s="1009" t="s">
        <v>454</v>
      </c>
      <c r="BN33" s="235"/>
      <c r="BO33" s="235"/>
      <c r="BP33" s="301">
        <v>13518</v>
      </c>
      <c r="BQ33" s="1009" t="s">
        <v>455</v>
      </c>
      <c r="BR33" s="235"/>
      <c r="BS33" s="235"/>
      <c r="BT33" s="317">
        <v>22877</v>
      </c>
      <c r="BV33" s="1684" t="s">
        <v>6</v>
      </c>
      <c r="BW33" s="1685"/>
      <c r="BX33" s="1685"/>
      <c r="BY33" s="1685"/>
      <c r="BZ33" s="1685"/>
      <c r="CA33" s="1685"/>
      <c r="CB33" s="1685"/>
      <c r="CC33" s="1685"/>
      <c r="CD33" s="1685"/>
      <c r="CE33" s="1685"/>
      <c r="CF33" s="1685"/>
      <c r="CG33" s="1685"/>
      <c r="CH33" s="1685"/>
      <c r="CI33" s="1685"/>
      <c r="CJ33" s="1685"/>
      <c r="CK33" s="1686"/>
      <c r="CN33" s="893"/>
      <c r="CQ33" s="895"/>
      <c r="CS33" s="920"/>
      <c r="CT33" s="892"/>
      <c r="CU33" s="896"/>
      <c r="CV33" s="896"/>
      <c r="CW33" s="892"/>
      <c r="CX33" s="899"/>
      <c r="CY33" s="900"/>
      <c r="CZ33" s="892"/>
      <c r="DA33" s="902"/>
      <c r="DB33" s="922"/>
      <c r="DC33" s="903"/>
      <c r="DD33" s="896"/>
      <c r="DE33" s="896"/>
      <c r="DF33" s="898"/>
      <c r="DG33" s="899"/>
      <c r="DH33" s="923"/>
      <c r="DI33" s="953"/>
      <c r="DJ33" s="893"/>
      <c r="DL33" s="888"/>
      <c r="DM33" s="892"/>
      <c r="DO33" s="888"/>
      <c r="DP33" s="892"/>
      <c r="DR33" s="921"/>
      <c r="DS33" s="883"/>
      <c r="DV33" s="883"/>
      <c r="DY33" s="883"/>
      <c r="EB33" s="889"/>
      <c r="EC33" s="884"/>
      <c r="EE33" s="527"/>
      <c r="EI33" s="298"/>
      <c r="EJ33" s="299"/>
      <c r="EK33" s="299"/>
      <c r="EL33" s="300"/>
      <c r="EM33" s="300"/>
      <c r="EN33" s="299"/>
      <c r="EO33" s="82"/>
      <c r="EP33" s="299"/>
      <c r="EQ33" s="299"/>
      <c r="ER33" s="299"/>
      <c r="ES33" s="300"/>
      <c r="ET33" s="300"/>
      <c r="EU33" s="299"/>
      <c r="EV33" s="82"/>
      <c r="EX33" s="1091" t="s">
        <v>1443</v>
      </c>
      <c r="EY33" s="1092"/>
      <c r="EZ33" s="1092"/>
      <c r="FA33" s="1093">
        <v>1876</v>
      </c>
      <c r="FB33" s="1091" t="s">
        <v>1444</v>
      </c>
      <c r="FC33" s="1092"/>
      <c r="FD33" s="1092"/>
      <c r="FE33" s="1093">
        <v>2019</v>
      </c>
      <c r="FF33" s="1091" t="s">
        <v>1445</v>
      </c>
      <c r="FG33" s="1092"/>
      <c r="FH33" s="1092"/>
      <c r="FI33" s="1093">
        <v>3637</v>
      </c>
      <c r="FJ33" s="1091" t="s">
        <v>1446</v>
      </c>
      <c r="FK33" s="1092"/>
      <c r="FL33" s="1092"/>
      <c r="FM33" s="1097">
        <v>3896</v>
      </c>
      <c r="FO33" s="714"/>
      <c r="FP33" s="715"/>
      <c r="FQ33" s="715"/>
      <c r="FR33" s="715"/>
      <c r="FS33" s="715"/>
      <c r="FT33" s="393"/>
      <c r="FU33" s="392"/>
      <c r="FV33" s="392"/>
      <c r="FW33" s="390"/>
      <c r="FX33" s="390"/>
      <c r="FY33" s="391"/>
      <c r="FZ33" s="710"/>
      <c r="GA33" s="710"/>
      <c r="GB33" s="710"/>
      <c r="GC33" s="710"/>
      <c r="GD33" s="711"/>
      <c r="GG33" s="1131" t="s">
        <v>1525</v>
      </c>
      <c r="GH33" s="1132"/>
      <c r="GI33" s="1124"/>
      <c r="GJ33" s="1124"/>
      <c r="GK33" s="1133">
        <v>5509</v>
      </c>
      <c r="GL33" s="1134" t="s">
        <v>1526</v>
      </c>
      <c r="GM33" s="1132"/>
      <c r="GN33" s="1124"/>
      <c r="GO33" s="1132"/>
      <c r="GP33" s="1135"/>
      <c r="GQ33" s="1133">
        <v>12093</v>
      </c>
      <c r="GR33" s="62"/>
      <c r="GS33" s="62"/>
      <c r="GT33" s="316"/>
      <c r="GU33" s="316"/>
      <c r="GV33" s="326"/>
    </row>
    <row r="34" spans="3:204" ht="15.75" customHeight="1" thickBot="1" x14ac:dyDescent="0.4">
      <c r="F34" s="1009" t="s">
        <v>456</v>
      </c>
      <c r="G34" s="235"/>
      <c r="H34" s="235"/>
      <c r="I34" s="301">
        <v>27603</v>
      </c>
      <c r="J34" s="1009" t="s">
        <v>457</v>
      </c>
      <c r="K34" s="235"/>
      <c r="L34" s="235"/>
      <c r="M34" s="301">
        <v>28215</v>
      </c>
      <c r="N34" s="1009" t="s">
        <v>458</v>
      </c>
      <c r="O34" s="235"/>
      <c r="P34" s="235"/>
      <c r="Q34" s="301">
        <v>21037</v>
      </c>
      <c r="R34" s="1009" t="s">
        <v>459</v>
      </c>
      <c r="S34" s="235"/>
      <c r="T34" s="235"/>
      <c r="U34" s="302">
        <v>20130</v>
      </c>
      <c r="W34" s="315"/>
      <c r="X34" s="235"/>
      <c r="Y34" s="235"/>
      <c r="Z34" s="301"/>
      <c r="AA34" s="648"/>
      <c r="AB34" s="235"/>
      <c r="AC34" s="235"/>
      <c r="AD34" s="658"/>
      <c r="AE34" s="648"/>
      <c r="AF34" s="235"/>
      <c r="AG34" s="235"/>
      <c r="AH34" s="658"/>
      <c r="AI34" s="1009" t="s">
        <v>460</v>
      </c>
      <c r="AJ34" s="235"/>
      <c r="AK34" s="235"/>
      <c r="AL34" s="649">
        <v>20480</v>
      </c>
      <c r="AN34" s="298"/>
      <c r="AO34" s="299"/>
      <c r="AP34" s="299"/>
      <c r="AQ34" s="300"/>
      <c r="AR34" s="298"/>
      <c r="AT34" s="88"/>
      <c r="AU34" s="82"/>
      <c r="AV34" s="298"/>
      <c r="AY34" s="82"/>
      <c r="AZ34" s="299"/>
      <c r="BC34" s="82"/>
      <c r="BE34" s="1151" t="s">
        <v>461</v>
      </c>
      <c r="BF34" s="316"/>
      <c r="BG34" s="316"/>
      <c r="BH34" s="301">
        <v>24058</v>
      </c>
      <c r="BI34" s="1009" t="s">
        <v>462</v>
      </c>
      <c r="BJ34" s="316"/>
      <c r="BK34" s="316"/>
      <c r="BL34" s="301">
        <v>44967</v>
      </c>
      <c r="BM34" s="1009" t="s">
        <v>463</v>
      </c>
      <c r="BN34" s="316"/>
      <c r="BO34" s="316"/>
      <c r="BP34" s="301">
        <v>14475</v>
      </c>
      <c r="BQ34" s="1009" t="s">
        <v>464</v>
      </c>
      <c r="BR34" s="316"/>
      <c r="BS34" s="316"/>
      <c r="BT34" s="317">
        <v>25099</v>
      </c>
      <c r="BV34" s="1688" t="s">
        <v>46</v>
      </c>
      <c r="BW34" s="1689"/>
      <c r="BX34" s="1689"/>
      <c r="BY34" s="1689"/>
      <c r="BZ34" s="1690"/>
      <c r="CA34" s="1688" t="s">
        <v>46</v>
      </c>
      <c r="CB34" s="1689"/>
      <c r="CC34" s="1689"/>
      <c r="CD34" s="1689"/>
      <c r="CE34" s="1689"/>
      <c r="CF34" s="1690"/>
      <c r="CG34" s="1688" t="s">
        <v>46</v>
      </c>
      <c r="CH34" s="1689"/>
      <c r="CI34" s="1689"/>
      <c r="CJ34" s="1689"/>
      <c r="CK34" s="1690"/>
      <c r="CN34" s="904"/>
      <c r="CO34" s="896"/>
      <c r="CP34" s="896"/>
      <c r="CQ34" s="904"/>
      <c r="CR34" s="896"/>
      <c r="CS34" s="924"/>
      <c r="CT34" s="875"/>
      <c r="CU34" s="905"/>
      <c r="CV34" s="905"/>
      <c r="CW34" s="907"/>
      <c r="CX34" s="896"/>
      <c r="CY34" s="908"/>
      <c r="CZ34" s="907"/>
      <c r="DA34" s="909"/>
      <c r="DB34" s="897"/>
      <c r="DC34" s="875"/>
      <c r="DD34" s="905"/>
      <c r="DE34" s="905"/>
      <c r="DF34" s="907"/>
      <c r="DG34" s="896"/>
      <c r="DH34" s="909"/>
      <c r="DI34" s="953"/>
      <c r="DJ34" s="893"/>
      <c r="DL34" s="888"/>
      <c r="DM34" s="903"/>
      <c r="DO34" s="888"/>
      <c r="DP34" s="892"/>
      <c r="DR34" s="897"/>
      <c r="DS34" s="892"/>
      <c r="DV34" s="892"/>
      <c r="DY34" s="892"/>
      <c r="EB34" s="892"/>
      <c r="EC34" s="894"/>
      <c r="EE34" s="527"/>
      <c r="EI34" s="1650"/>
      <c r="EJ34" s="1651"/>
      <c r="EK34" s="1651"/>
      <c r="EL34" s="1652"/>
      <c r="EM34" s="303"/>
      <c r="EN34" s="299"/>
      <c r="EO34" s="307"/>
      <c r="EP34" s="1653"/>
      <c r="EQ34" s="1651"/>
      <c r="ER34" s="1651"/>
      <c r="ES34" s="1652"/>
      <c r="ET34" s="303"/>
      <c r="EU34" s="299"/>
      <c r="EV34" s="307"/>
      <c r="EX34" s="1091" t="s">
        <v>1447</v>
      </c>
      <c r="EY34" s="1092"/>
      <c r="EZ34" s="1092"/>
      <c r="FA34" s="1093">
        <v>1915</v>
      </c>
      <c r="FB34" s="1101" t="s">
        <v>1448</v>
      </c>
      <c r="FC34" s="1102"/>
      <c r="FD34" s="1103"/>
      <c r="FE34" s="1103">
        <v>2056</v>
      </c>
      <c r="FF34" s="1101" t="s">
        <v>1449</v>
      </c>
      <c r="FG34" s="1102"/>
      <c r="FH34" s="1103"/>
      <c r="FI34" s="1103">
        <v>4009</v>
      </c>
      <c r="FJ34" s="1101" t="s">
        <v>1450</v>
      </c>
      <c r="FK34" s="1102"/>
      <c r="FL34" s="1103"/>
      <c r="FM34" s="1104">
        <v>4266</v>
      </c>
      <c r="FO34" s="714"/>
      <c r="FP34" s="715"/>
      <c r="FQ34" s="715"/>
      <c r="FR34" s="715"/>
      <c r="FS34" s="715"/>
      <c r="FT34" s="393"/>
      <c r="FU34" s="392"/>
      <c r="FV34" s="392"/>
      <c r="FW34" s="390"/>
      <c r="FX34" s="390"/>
      <c r="FY34" s="391"/>
      <c r="FZ34" s="710"/>
      <c r="GA34" s="710"/>
      <c r="GB34" s="710"/>
      <c r="GC34" s="710"/>
      <c r="GD34" s="711"/>
      <c r="GG34" s="1136"/>
      <c r="GH34" s="1137"/>
      <c r="GI34" s="1137"/>
      <c r="GJ34" s="1137"/>
      <c r="GK34" s="1137"/>
      <c r="GL34" s="1138"/>
      <c r="GM34" s="1137"/>
      <c r="GN34" s="1137"/>
      <c r="GO34" s="1139"/>
      <c r="GP34" s="1139"/>
      <c r="GQ34" s="1140"/>
      <c r="GR34" s="390"/>
      <c r="GS34" s="390"/>
      <c r="GT34" s="390"/>
      <c r="GU34" s="390"/>
      <c r="GV34" s="761"/>
    </row>
    <row r="35" spans="3:204" ht="15.75" customHeight="1" x14ac:dyDescent="0.35">
      <c r="C35" s="12"/>
      <c r="D35" s="12"/>
      <c r="E35" s="12"/>
      <c r="F35" s="1009" t="s">
        <v>465</v>
      </c>
      <c r="G35" s="235"/>
      <c r="H35" s="235"/>
      <c r="I35" s="301">
        <v>29275</v>
      </c>
      <c r="J35" s="1009" t="s">
        <v>466</v>
      </c>
      <c r="K35" s="235"/>
      <c r="L35" s="235"/>
      <c r="M35" s="301">
        <v>30160</v>
      </c>
      <c r="N35" s="1009" t="s">
        <v>467</v>
      </c>
      <c r="O35" s="235"/>
      <c r="P35" s="235"/>
      <c r="Q35" s="301">
        <v>23018</v>
      </c>
      <c r="R35" s="1009" t="s">
        <v>468</v>
      </c>
      <c r="S35" s="235"/>
      <c r="T35" s="235"/>
      <c r="U35" s="302">
        <v>22076</v>
      </c>
      <c r="W35" s="315"/>
      <c r="X35" s="235"/>
      <c r="Y35" s="235"/>
      <c r="Z35" s="301"/>
      <c r="AA35" s="648"/>
      <c r="AB35" s="235"/>
      <c r="AC35" s="235"/>
      <c r="AD35" s="658"/>
      <c r="AE35" s="1009" t="s">
        <v>469</v>
      </c>
      <c r="AF35" s="235"/>
      <c r="AG35" s="235"/>
      <c r="AH35" s="658">
        <v>12029</v>
      </c>
      <c r="AI35" s="1009" t="s">
        <v>470</v>
      </c>
      <c r="AJ35" s="235"/>
      <c r="AK35" s="235"/>
      <c r="AL35" s="649">
        <v>22299</v>
      </c>
      <c r="AN35" s="1009" t="s">
        <v>471</v>
      </c>
      <c r="AO35" s="235"/>
      <c r="AP35" s="235"/>
      <c r="AQ35" s="301">
        <v>24325</v>
      </c>
      <c r="AR35" s="1009" t="s">
        <v>472</v>
      </c>
      <c r="AS35" s="235"/>
      <c r="AT35" s="235"/>
      <c r="AU35" s="301">
        <v>25367</v>
      </c>
      <c r="AV35" s="1009" t="s">
        <v>473</v>
      </c>
      <c r="AW35" s="235"/>
      <c r="AX35" s="235"/>
      <c r="AY35" s="301">
        <v>20288</v>
      </c>
      <c r="AZ35" s="1009" t="s">
        <v>474</v>
      </c>
      <c r="BA35" s="235"/>
      <c r="BB35" s="235"/>
      <c r="BC35" s="302">
        <v>18888</v>
      </c>
      <c r="BE35" s="1151" t="s">
        <v>475</v>
      </c>
      <c r="BF35" s="316"/>
      <c r="BG35" s="316"/>
      <c r="BH35" s="301">
        <v>21882</v>
      </c>
      <c r="BI35" s="1009" t="s">
        <v>476</v>
      </c>
      <c r="BJ35" s="316"/>
      <c r="BK35" s="316"/>
      <c r="BL35" s="301">
        <v>39778</v>
      </c>
      <c r="BM35" s="1009" t="s">
        <v>477</v>
      </c>
      <c r="BN35" s="316"/>
      <c r="BO35" s="316"/>
      <c r="BP35" s="301">
        <v>15444</v>
      </c>
      <c r="BQ35" s="1009" t="s">
        <v>478</v>
      </c>
      <c r="BR35" s="316"/>
      <c r="BS35" s="316"/>
      <c r="BT35" s="317">
        <v>27418</v>
      </c>
      <c r="BV35" s="653"/>
      <c r="BW35" s="312"/>
      <c r="BX35" s="312"/>
      <c r="BY35" s="654"/>
      <c r="BZ35" s="655"/>
      <c r="CA35" s="653"/>
      <c r="CB35" s="655"/>
      <c r="CC35" s="654"/>
      <c r="CD35" s="312"/>
      <c r="CE35" s="312"/>
      <c r="CF35" s="660"/>
      <c r="CG35" s="654"/>
      <c r="CH35" s="312"/>
      <c r="CI35" s="312"/>
      <c r="CJ35" s="312"/>
      <c r="CK35" s="665"/>
      <c r="CN35" s="1594" t="s">
        <v>85</v>
      </c>
      <c r="CO35" s="1585"/>
      <c r="CP35" s="1624"/>
      <c r="CQ35" s="1594" t="s">
        <v>85</v>
      </c>
      <c r="CR35" s="1585"/>
      <c r="CS35" s="1624"/>
      <c r="CT35" s="1584" t="s">
        <v>85</v>
      </c>
      <c r="CU35" s="1585"/>
      <c r="CV35" s="1586"/>
      <c r="CW35" s="1584" t="s">
        <v>85</v>
      </c>
      <c r="CX35" s="1585"/>
      <c r="CY35" s="1586"/>
      <c r="CZ35" s="1584" t="s">
        <v>85</v>
      </c>
      <c r="DA35" s="1585"/>
      <c r="DB35" s="1586"/>
      <c r="DC35" s="1584" t="s">
        <v>85</v>
      </c>
      <c r="DD35" s="1585"/>
      <c r="DE35" s="1586"/>
      <c r="DF35" s="1584" t="s">
        <v>85</v>
      </c>
      <c r="DG35" s="1585"/>
      <c r="DH35" s="1585"/>
      <c r="DI35" s="953"/>
      <c r="DJ35" s="904"/>
      <c r="DK35" s="896"/>
      <c r="DL35" s="897"/>
      <c r="DM35" s="875"/>
      <c r="DN35" s="896"/>
      <c r="DO35" s="897"/>
      <c r="DP35" s="875"/>
      <c r="DQ35" s="896"/>
      <c r="DR35" s="897"/>
      <c r="DS35" s="903"/>
      <c r="DT35" s="896"/>
      <c r="DU35" s="896"/>
      <c r="DV35" s="903"/>
      <c r="DW35" s="896"/>
      <c r="DX35" s="896"/>
      <c r="DY35" s="903"/>
      <c r="DZ35" s="896"/>
      <c r="EA35" s="896"/>
      <c r="EB35" s="898"/>
      <c r="EC35" s="899"/>
      <c r="ED35" s="923"/>
      <c r="EE35" s="537"/>
      <c r="EI35" s="1654"/>
      <c r="EJ35" s="1655"/>
      <c r="EK35" s="1655"/>
      <c r="EL35" s="1656"/>
      <c r="EM35" s="310"/>
      <c r="EN35" s="1656"/>
      <c r="EO35" s="1663"/>
      <c r="EP35" s="1656"/>
      <c r="EQ35" s="1655"/>
      <c r="ER35" s="1655"/>
      <c r="ES35" s="1656"/>
      <c r="ET35" s="310"/>
      <c r="EU35" s="1656"/>
      <c r="EV35" s="1663"/>
      <c r="EX35" s="1640" t="s">
        <v>145</v>
      </c>
      <c r="EY35" s="1641"/>
      <c r="EZ35" s="1641"/>
      <c r="FA35" s="1641"/>
      <c r="FB35" s="1641"/>
      <c r="FC35" s="1641"/>
      <c r="FD35" s="1641"/>
      <c r="FE35" s="1641"/>
      <c r="FF35" s="1641"/>
      <c r="FG35" s="1641"/>
      <c r="FH35" s="1641"/>
      <c r="FI35" s="1641"/>
      <c r="FJ35" s="1641"/>
      <c r="FK35" s="1641"/>
      <c r="FL35" s="1641"/>
      <c r="FM35" s="1642"/>
      <c r="FO35" s="714"/>
      <c r="FP35" s="715"/>
      <c r="FQ35" s="715"/>
      <c r="FR35" s="715"/>
      <c r="FS35" s="715"/>
      <c r="FT35" s="393"/>
      <c r="FU35" s="392"/>
      <c r="FV35" s="392"/>
      <c r="FW35" s="390"/>
      <c r="FX35" s="390"/>
      <c r="FY35" s="391"/>
      <c r="FZ35" s="710"/>
      <c r="GA35" s="710"/>
      <c r="GB35" s="710"/>
      <c r="GC35" s="710"/>
      <c r="GD35" s="711"/>
      <c r="GG35" s="1141"/>
      <c r="GH35" s="1142"/>
      <c r="GI35" s="1142"/>
      <c r="GJ35" s="1142"/>
      <c r="GK35" s="1142"/>
      <c r="GL35" s="1143"/>
      <c r="GM35" s="1142"/>
      <c r="GN35" s="1142"/>
      <c r="GO35" s="1144"/>
      <c r="GP35" s="1144"/>
      <c r="GQ35" s="1145"/>
      <c r="GR35" s="390"/>
      <c r="GS35" s="390"/>
      <c r="GT35" s="390"/>
      <c r="GU35" s="390"/>
      <c r="GV35" s="761"/>
    </row>
    <row r="36" spans="3:204" ht="15.75" customHeight="1" thickBot="1" x14ac:dyDescent="0.4">
      <c r="C36" s="4"/>
      <c r="D36" s="4"/>
      <c r="E36" s="4"/>
      <c r="F36" s="1009" t="s">
        <v>479</v>
      </c>
      <c r="G36" s="235"/>
      <c r="H36" s="235"/>
      <c r="I36" s="301">
        <v>30239</v>
      </c>
      <c r="J36" s="1009" t="s">
        <v>480</v>
      </c>
      <c r="K36" s="235"/>
      <c r="L36" s="235"/>
      <c r="M36" s="301">
        <v>31259</v>
      </c>
      <c r="N36" s="1009" t="s">
        <v>481</v>
      </c>
      <c r="O36" s="235"/>
      <c r="P36" s="235"/>
      <c r="Q36" s="301">
        <v>24458</v>
      </c>
      <c r="R36" s="1009" t="s">
        <v>482</v>
      </c>
      <c r="S36" s="235"/>
      <c r="T36" s="235"/>
      <c r="U36" s="302">
        <v>23033</v>
      </c>
      <c r="W36" s="315"/>
      <c r="X36" s="235"/>
      <c r="Y36" s="235"/>
      <c r="Z36" s="301"/>
      <c r="AA36" s="648"/>
      <c r="AB36" s="235"/>
      <c r="AC36" s="235"/>
      <c r="AD36" s="658"/>
      <c r="AE36" s="1009" t="s">
        <v>483</v>
      </c>
      <c r="AF36" s="235"/>
      <c r="AG36" s="235"/>
      <c r="AH36" s="658">
        <v>13354</v>
      </c>
      <c r="AI36" s="1009" t="s">
        <v>484</v>
      </c>
      <c r="AJ36" s="235"/>
      <c r="AK36" s="235"/>
      <c r="AL36" s="649">
        <v>23474</v>
      </c>
      <c r="AN36" s="1009" t="s">
        <v>485</v>
      </c>
      <c r="AO36" s="235"/>
      <c r="AP36" s="235"/>
      <c r="AQ36" s="301">
        <v>25858</v>
      </c>
      <c r="AR36" s="1009" t="s">
        <v>486</v>
      </c>
      <c r="AS36" s="235"/>
      <c r="AT36" s="235"/>
      <c r="AU36" s="301">
        <v>27054</v>
      </c>
      <c r="AV36" s="1009" t="s">
        <v>487</v>
      </c>
      <c r="AW36" s="235"/>
      <c r="AX36" s="235"/>
      <c r="AY36" s="301">
        <v>22263</v>
      </c>
      <c r="AZ36" s="1009" t="s">
        <v>488</v>
      </c>
      <c r="BA36" s="235"/>
      <c r="BB36" s="235"/>
      <c r="BC36" s="302">
        <v>20774</v>
      </c>
      <c r="BE36" s="1151" t="s">
        <v>489</v>
      </c>
      <c r="BF36" s="316"/>
      <c r="BG36" s="316"/>
      <c r="BH36" s="301">
        <v>23795</v>
      </c>
      <c r="BI36" s="1009" t="s">
        <v>490</v>
      </c>
      <c r="BJ36" s="316"/>
      <c r="BK36" s="316"/>
      <c r="BL36" s="301">
        <v>44781</v>
      </c>
      <c r="BM36" s="1009" t="s">
        <v>491</v>
      </c>
      <c r="BN36" s="316"/>
      <c r="BO36" s="316"/>
      <c r="BP36" s="301">
        <v>15223</v>
      </c>
      <c r="BQ36" s="1009" t="s">
        <v>492</v>
      </c>
      <c r="BR36" s="316"/>
      <c r="BS36" s="316"/>
      <c r="BT36" s="317">
        <v>26305</v>
      </c>
      <c r="BV36" s="653"/>
      <c r="BW36" s="312"/>
      <c r="BX36" s="312"/>
      <c r="BY36" s="312"/>
      <c r="BZ36" s="655"/>
      <c r="CA36" s="653"/>
      <c r="CB36" s="655"/>
      <c r="CC36" s="312"/>
      <c r="CD36" s="312"/>
      <c r="CE36" s="312"/>
      <c r="CF36" s="660"/>
      <c r="CG36" s="312"/>
      <c r="CH36" s="312"/>
      <c r="CI36" s="312"/>
      <c r="CJ36" s="312"/>
      <c r="CK36" s="660"/>
      <c r="CN36" s="910">
        <v>11783</v>
      </c>
      <c r="CO36" s="911"/>
      <c r="CP36" s="912">
        <v>12232</v>
      </c>
      <c r="CQ36" s="910">
        <v>17904</v>
      </c>
      <c r="CR36" s="911"/>
      <c r="CS36" s="912">
        <v>18394</v>
      </c>
      <c r="CT36" s="910">
        <v>19790</v>
      </c>
      <c r="CU36" s="911"/>
      <c r="CV36" s="912">
        <v>20261</v>
      </c>
      <c r="CW36" s="910">
        <v>21414</v>
      </c>
      <c r="CX36" s="911"/>
      <c r="CY36" s="912">
        <v>21885</v>
      </c>
      <c r="CZ36" s="910">
        <v>23169</v>
      </c>
      <c r="DA36" s="911"/>
      <c r="DB36" s="912">
        <v>24799</v>
      </c>
      <c r="DC36" s="910">
        <v>28741</v>
      </c>
      <c r="DD36" s="911"/>
      <c r="DE36" s="912">
        <v>29785</v>
      </c>
      <c r="DF36" s="910">
        <v>23037</v>
      </c>
      <c r="DG36" s="911"/>
      <c r="DH36" s="911">
        <v>23508</v>
      </c>
      <c r="DI36" s="953"/>
      <c r="DJ36" s="967"/>
      <c r="DK36" s="968"/>
      <c r="DL36" s="969"/>
      <c r="DM36" s="970"/>
      <c r="DN36" s="968"/>
      <c r="DO36" s="969"/>
      <c r="DP36" s="970"/>
      <c r="DQ36" s="968"/>
      <c r="DR36" s="969"/>
      <c r="DS36" s="875"/>
      <c r="DT36" s="905"/>
      <c r="DU36" s="905"/>
      <c r="DV36" s="875"/>
      <c r="DW36" s="905"/>
      <c r="DX36" s="905"/>
      <c r="DY36" s="875"/>
      <c r="DZ36" s="905"/>
      <c r="EA36" s="905"/>
      <c r="EB36" s="907"/>
      <c r="EC36" s="896"/>
      <c r="ED36" s="909"/>
      <c r="EE36" s="840"/>
      <c r="EI36" s="1633"/>
      <c r="EJ36" s="1634"/>
      <c r="EK36" s="1634"/>
      <c r="EL36" s="1635"/>
      <c r="EM36" s="225"/>
      <c r="EN36" s="1634"/>
      <c r="EO36" s="1636"/>
      <c r="EP36" s="1635"/>
      <c r="EQ36" s="1634"/>
      <c r="ER36" s="1634"/>
      <c r="ES36" s="1635"/>
      <c r="ET36" s="225"/>
      <c r="EU36" s="1634"/>
      <c r="EV36" s="1636"/>
      <c r="EX36" s="1643" t="s">
        <v>166</v>
      </c>
      <c r="EY36" s="1644"/>
      <c r="EZ36" s="1644"/>
      <c r="FA36" s="1644"/>
      <c r="FB36" s="1643" t="s">
        <v>166</v>
      </c>
      <c r="FC36" s="1644"/>
      <c r="FD36" s="1644"/>
      <c r="FE36" s="1644"/>
      <c r="FF36" s="1643" t="s">
        <v>167</v>
      </c>
      <c r="FG36" s="1644"/>
      <c r="FH36" s="1644"/>
      <c r="FI36" s="1644"/>
      <c r="FJ36" s="1643" t="s">
        <v>167</v>
      </c>
      <c r="FK36" s="1644"/>
      <c r="FL36" s="1644"/>
      <c r="FM36" s="1866"/>
      <c r="FO36" s="714"/>
      <c r="FP36" s="715"/>
      <c r="FQ36" s="715"/>
      <c r="FR36" s="715"/>
      <c r="FS36" s="715"/>
      <c r="FT36" s="393"/>
      <c r="FU36" s="392"/>
      <c r="FV36" s="392"/>
      <c r="FW36" s="390"/>
      <c r="FX36" s="390"/>
      <c r="FY36" s="391"/>
      <c r="FZ36" s="710"/>
      <c r="GA36" s="710"/>
      <c r="GB36" s="710"/>
      <c r="GC36" s="710"/>
      <c r="GD36" s="711"/>
      <c r="GG36" s="1141"/>
      <c r="GH36" s="1142"/>
      <c r="GI36" s="1142"/>
      <c r="GJ36" s="1142"/>
      <c r="GK36" s="1142"/>
      <c r="GL36" s="1143"/>
      <c r="GM36" s="1142"/>
      <c r="GN36" s="1142"/>
      <c r="GO36" s="1144"/>
      <c r="GP36" s="1144"/>
      <c r="GQ36" s="1145"/>
      <c r="GR36" s="390"/>
      <c r="GS36" s="390"/>
      <c r="GT36" s="390"/>
      <c r="GU36" s="390"/>
      <c r="GV36" s="761"/>
    </row>
    <row r="37" spans="3:204" ht="15.75" customHeight="1" thickBot="1" x14ac:dyDescent="0.4">
      <c r="D37" s="10"/>
      <c r="E37" s="2"/>
      <c r="F37" s="1009" t="s">
        <v>493</v>
      </c>
      <c r="G37" s="235"/>
      <c r="H37" s="235"/>
      <c r="I37" s="301">
        <v>32764</v>
      </c>
      <c r="J37" s="1009" t="s">
        <v>494</v>
      </c>
      <c r="K37" s="235"/>
      <c r="L37" s="235"/>
      <c r="M37" s="301">
        <v>33517</v>
      </c>
      <c r="N37" s="1009" t="s">
        <v>495</v>
      </c>
      <c r="O37" s="235"/>
      <c r="P37" s="235"/>
      <c r="Q37" s="301">
        <v>25893</v>
      </c>
      <c r="R37" s="1009" t="s">
        <v>496</v>
      </c>
      <c r="S37" s="235"/>
      <c r="T37" s="235"/>
      <c r="U37" s="302">
        <v>25519</v>
      </c>
      <c r="W37" s="1151" t="s">
        <v>497</v>
      </c>
      <c r="X37" s="235"/>
      <c r="Y37" s="235"/>
      <c r="Z37" s="301">
        <v>22581</v>
      </c>
      <c r="AA37" s="1009" t="s">
        <v>498</v>
      </c>
      <c r="AB37" s="235"/>
      <c r="AC37" s="235"/>
      <c r="AD37" s="658">
        <v>39351</v>
      </c>
      <c r="AE37" s="1009" t="s">
        <v>499</v>
      </c>
      <c r="AF37" s="235"/>
      <c r="AG37" s="235"/>
      <c r="AH37" s="658">
        <v>13870</v>
      </c>
      <c r="AI37" s="1009" t="s">
        <v>500</v>
      </c>
      <c r="AJ37" s="235"/>
      <c r="AK37" s="235"/>
      <c r="AL37" s="649">
        <v>21581</v>
      </c>
      <c r="AN37" s="1009" t="s">
        <v>501</v>
      </c>
      <c r="AO37" s="235"/>
      <c r="AP37" s="235"/>
      <c r="AQ37" s="301">
        <v>27015</v>
      </c>
      <c r="AR37" s="1009" t="s">
        <v>502</v>
      </c>
      <c r="AS37" s="235"/>
      <c r="AT37" s="235"/>
      <c r="AU37" s="301">
        <v>28474</v>
      </c>
      <c r="AV37" s="1009" t="s">
        <v>503</v>
      </c>
      <c r="AW37" s="235"/>
      <c r="AX37" s="235"/>
      <c r="AY37" s="301">
        <v>22724</v>
      </c>
      <c r="AZ37" s="1009" t="s">
        <v>504</v>
      </c>
      <c r="BA37" s="235"/>
      <c r="BB37" s="235"/>
      <c r="BC37" s="302">
        <v>21651</v>
      </c>
      <c r="BE37" s="1149" t="s">
        <v>505</v>
      </c>
      <c r="BF37" s="328"/>
      <c r="BG37" s="329"/>
      <c r="BH37" s="329">
        <v>25456</v>
      </c>
      <c r="BI37" s="1017" t="s">
        <v>506</v>
      </c>
      <c r="BJ37" s="328"/>
      <c r="BK37" s="329"/>
      <c r="BL37" s="329">
        <v>47780</v>
      </c>
      <c r="BM37" s="1017" t="s">
        <v>507</v>
      </c>
      <c r="BN37" s="328"/>
      <c r="BO37" s="329"/>
      <c r="BP37" s="329">
        <v>16273</v>
      </c>
      <c r="BQ37" s="1017" t="s">
        <v>508</v>
      </c>
      <c r="BR37" s="328"/>
      <c r="BS37" s="329"/>
      <c r="BT37" s="332">
        <v>28213</v>
      </c>
      <c r="BV37" s="656"/>
      <c r="BW37" s="647"/>
      <c r="BX37" s="647"/>
      <c r="BY37" s="657"/>
      <c r="BZ37" s="647"/>
      <c r="CA37" s="653"/>
      <c r="CB37" s="661"/>
      <c r="CC37" s="312"/>
      <c r="CD37" s="647"/>
      <c r="CE37" s="312"/>
      <c r="CF37" s="660"/>
      <c r="CG37" s="312"/>
      <c r="CH37" s="647"/>
      <c r="CI37" s="312"/>
      <c r="CJ37" s="312"/>
      <c r="CK37" s="660"/>
      <c r="CN37" s="1621" t="s">
        <v>190</v>
      </c>
      <c r="CO37" s="1622"/>
      <c r="CP37" s="1622"/>
      <c r="CQ37" s="1622"/>
      <c r="CR37" s="1622"/>
      <c r="CS37" s="1622"/>
      <c r="CT37" s="1622"/>
      <c r="CU37" s="1622"/>
      <c r="CV37" s="1622"/>
      <c r="CW37" s="1623" t="s">
        <v>191</v>
      </c>
      <c r="CX37" s="1622"/>
      <c r="CY37" s="1622"/>
      <c r="CZ37" s="1622"/>
      <c r="DA37" s="1622"/>
      <c r="DB37" s="1622"/>
      <c r="DC37" s="1622"/>
      <c r="DD37" s="1622"/>
      <c r="DE37" s="1622"/>
      <c r="DF37" s="1622"/>
      <c r="DG37" s="1622"/>
      <c r="DH37" s="1622"/>
      <c r="DI37" s="953"/>
      <c r="DJ37" s="1594" t="s">
        <v>76</v>
      </c>
      <c r="DK37" s="1585"/>
      <c r="DL37" s="1586"/>
      <c r="DM37" s="1584" t="s">
        <v>76</v>
      </c>
      <c r="DN37" s="1585"/>
      <c r="DO37" s="1586"/>
      <c r="DP37" s="1584" t="s">
        <v>76</v>
      </c>
      <c r="DQ37" s="1585"/>
      <c r="DR37" s="1586"/>
      <c r="DS37" s="1584" t="s">
        <v>76</v>
      </c>
      <c r="DT37" s="1585"/>
      <c r="DU37" s="1586"/>
      <c r="DV37" s="1584" t="s">
        <v>76</v>
      </c>
      <c r="DW37" s="1585"/>
      <c r="DX37" s="1586"/>
      <c r="DY37" s="1584" t="s">
        <v>76</v>
      </c>
      <c r="DZ37" s="1585"/>
      <c r="EA37" s="1586"/>
      <c r="EB37" s="1584" t="s">
        <v>76</v>
      </c>
      <c r="EC37" s="1585"/>
      <c r="ED37" s="1585"/>
      <c r="EE37" s="794"/>
      <c r="EI37" s="1660" t="s">
        <v>129</v>
      </c>
      <c r="EJ37" s="1661"/>
      <c r="EK37" s="319"/>
      <c r="EL37" s="1662"/>
      <c r="EM37" s="1662"/>
      <c r="EN37" s="1662"/>
      <c r="EO37" s="306">
        <v>22725</v>
      </c>
      <c r="EP37" s="1637" t="s">
        <v>131</v>
      </c>
      <c r="EQ37" s="1638"/>
      <c r="ER37" s="324"/>
      <c r="ES37" s="1639"/>
      <c r="ET37" s="1639"/>
      <c r="EU37" s="1639"/>
      <c r="EV37" s="302">
        <v>16957</v>
      </c>
      <c r="EX37" s="1085"/>
      <c r="EY37" s="1086"/>
      <c r="EZ37" s="1086"/>
      <c r="FA37" s="1087"/>
      <c r="FB37" s="1091"/>
      <c r="FC37" s="1092"/>
      <c r="FD37" s="1092"/>
      <c r="FE37" s="1093"/>
      <c r="FF37" s="1085"/>
      <c r="FG37" s="1050"/>
      <c r="FH37" s="1050"/>
      <c r="FI37" s="1072"/>
      <c r="FJ37" s="1086"/>
      <c r="FK37" s="1050"/>
      <c r="FL37" s="1050"/>
      <c r="FM37" s="1072"/>
      <c r="FO37" s="714"/>
      <c r="FP37" s="715"/>
      <c r="FQ37" s="715"/>
      <c r="FR37" s="715"/>
      <c r="FS37" s="715"/>
      <c r="FT37" s="393"/>
      <c r="FU37" s="392"/>
      <c r="FV37" s="392"/>
      <c r="FW37" s="390"/>
      <c r="FX37" s="390"/>
      <c r="FY37" s="391"/>
      <c r="FZ37" s="710"/>
      <c r="GA37" s="710"/>
      <c r="GB37" s="710"/>
      <c r="GC37" s="710"/>
      <c r="GD37" s="711"/>
      <c r="GG37" s="1141"/>
      <c r="GH37" s="1142"/>
      <c r="GI37" s="1142"/>
      <c r="GJ37" s="1142"/>
      <c r="GK37" s="1142"/>
      <c r="GL37" s="1143"/>
      <c r="GM37" s="1142"/>
      <c r="GN37" s="1142"/>
      <c r="GO37" s="1144"/>
      <c r="GP37" s="1144"/>
      <c r="GQ37" s="1145"/>
      <c r="GR37" s="390"/>
      <c r="GS37" s="390"/>
      <c r="GT37" s="390"/>
      <c r="GU37" s="390"/>
      <c r="GV37" s="761"/>
    </row>
    <row r="38" spans="3:204" ht="15.75" customHeight="1" thickTop="1" thickBot="1" x14ac:dyDescent="0.4">
      <c r="D38" s="10"/>
      <c r="E38" s="2"/>
      <c r="F38" s="1009" t="s">
        <v>509</v>
      </c>
      <c r="G38" s="316"/>
      <c r="H38" s="316"/>
      <c r="I38" s="301">
        <v>29673</v>
      </c>
      <c r="J38" s="1009" t="s">
        <v>510</v>
      </c>
      <c r="K38" s="316"/>
      <c r="L38" s="316"/>
      <c r="M38" s="301">
        <v>30176</v>
      </c>
      <c r="N38" s="1009" t="s">
        <v>511</v>
      </c>
      <c r="O38" s="316"/>
      <c r="P38" s="316"/>
      <c r="Q38" s="301">
        <v>22043</v>
      </c>
      <c r="R38" s="1009" t="s">
        <v>512</v>
      </c>
      <c r="S38" s="316"/>
      <c r="T38" s="316"/>
      <c r="U38" s="302">
        <v>21101</v>
      </c>
      <c r="W38" s="1151" t="s">
        <v>513</v>
      </c>
      <c r="X38" s="235"/>
      <c r="Y38" s="235"/>
      <c r="Z38" s="301">
        <v>24639</v>
      </c>
      <c r="AA38" s="1009" t="s">
        <v>514</v>
      </c>
      <c r="AB38" s="235"/>
      <c r="AC38" s="235"/>
      <c r="AD38" s="658">
        <v>43425</v>
      </c>
      <c r="AE38" s="1009" t="s">
        <v>515</v>
      </c>
      <c r="AF38" s="235"/>
      <c r="AG38" s="235"/>
      <c r="AH38" s="658">
        <v>14032</v>
      </c>
      <c r="AI38" s="1009" t="s">
        <v>516</v>
      </c>
      <c r="AJ38" s="235"/>
      <c r="AK38" s="235"/>
      <c r="AL38" s="649">
        <v>23531</v>
      </c>
      <c r="AN38" s="1009" t="s">
        <v>517</v>
      </c>
      <c r="AO38" s="235"/>
      <c r="AP38" s="235"/>
      <c r="AQ38" s="301">
        <v>29201</v>
      </c>
      <c r="AR38" s="1009" t="s">
        <v>518</v>
      </c>
      <c r="AS38" s="235"/>
      <c r="AT38" s="235"/>
      <c r="AU38" s="301">
        <v>31061</v>
      </c>
      <c r="AV38" s="1009" t="s">
        <v>519</v>
      </c>
      <c r="AW38" s="235"/>
      <c r="AX38" s="235"/>
      <c r="AY38" s="301">
        <v>25807</v>
      </c>
      <c r="AZ38" s="1009" t="s">
        <v>520</v>
      </c>
      <c r="BA38" s="235"/>
      <c r="BB38" s="235"/>
      <c r="BC38" s="302">
        <v>24254</v>
      </c>
      <c r="BE38" s="1710" t="s">
        <v>146</v>
      </c>
      <c r="BF38" s="1711"/>
      <c r="BG38" s="1711"/>
      <c r="BH38" s="1711"/>
      <c r="BI38" s="1711"/>
      <c r="BJ38" s="1711"/>
      <c r="BK38" s="1711"/>
      <c r="BL38" s="1711"/>
      <c r="BM38" s="1711"/>
      <c r="BN38" s="1711"/>
      <c r="BO38" s="1711"/>
      <c r="BP38" s="1711"/>
      <c r="BQ38" s="1711"/>
      <c r="BR38" s="1711"/>
      <c r="BS38" s="1711"/>
      <c r="BT38" s="1712"/>
      <c r="BV38" s="648"/>
      <c r="BW38" s="316"/>
      <c r="BX38" s="316"/>
      <c r="BY38" s="316"/>
      <c r="BZ38" s="658"/>
      <c r="CA38" s="648"/>
      <c r="CB38" s="316"/>
      <c r="CC38" s="316"/>
      <c r="CD38" s="662"/>
      <c r="CE38" s="316"/>
      <c r="CF38" s="663"/>
      <c r="CG38" s="648"/>
      <c r="CH38" s="662"/>
      <c r="CI38" s="316"/>
      <c r="CJ38" s="316"/>
      <c r="CK38" s="663"/>
      <c r="CN38" s="1010" t="s">
        <v>1105</v>
      </c>
      <c r="CO38" s="1002"/>
      <c r="CP38" s="1012" t="s">
        <v>1272</v>
      </c>
      <c r="CQ38" s="1010" t="s">
        <v>90</v>
      </c>
      <c r="CR38" s="1004"/>
      <c r="CS38" s="1012" t="s">
        <v>1212</v>
      </c>
      <c r="CT38" s="1010" t="s">
        <v>86</v>
      </c>
      <c r="CU38" s="1004"/>
      <c r="CV38" s="1012" t="s">
        <v>1213</v>
      </c>
      <c r="CW38" s="1010" t="s">
        <v>107</v>
      </c>
      <c r="CX38" s="1004"/>
      <c r="CY38" s="1012" t="s">
        <v>1214</v>
      </c>
      <c r="CZ38" s="1010" t="s">
        <v>108</v>
      </c>
      <c r="DA38" s="1002"/>
      <c r="DB38" s="1012" t="s">
        <v>1215</v>
      </c>
      <c r="DC38" s="1010" t="s">
        <v>109</v>
      </c>
      <c r="DD38" s="1004"/>
      <c r="DE38" s="1169" t="s">
        <v>1216</v>
      </c>
      <c r="DF38" s="1010" t="s">
        <v>113</v>
      </c>
      <c r="DG38" s="1002"/>
      <c r="DH38" s="1170" t="s">
        <v>1217</v>
      </c>
      <c r="DI38" s="953"/>
      <c r="DJ38" s="910">
        <v>7019</v>
      </c>
      <c r="DK38" s="911"/>
      <c r="DL38" s="963">
        <v>7979</v>
      </c>
      <c r="DM38" s="910">
        <v>10665</v>
      </c>
      <c r="DN38" s="911"/>
      <c r="DO38" s="963">
        <v>11846</v>
      </c>
      <c r="DP38" s="910">
        <v>11239</v>
      </c>
      <c r="DQ38" s="911"/>
      <c r="DR38" s="963">
        <v>12419</v>
      </c>
      <c r="DS38" s="910">
        <v>12498</v>
      </c>
      <c r="DT38" s="911"/>
      <c r="DU38" s="963">
        <v>13695</v>
      </c>
      <c r="DV38" s="910">
        <v>12063</v>
      </c>
      <c r="DW38" s="911"/>
      <c r="DX38" s="963">
        <v>12614</v>
      </c>
      <c r="DY38" s="910">
        <v>13818</v>
      </c>
      <c r="DZ38" s="911"/>
      <c r="EA38" s="963">
        <v>14368</v>
      </c>
      <c r="EB38" s="910">
        <v>12765</v>
      </c>
      <c r="EC38" s="911"/>
      <c r="ED38" s="911">
        <v>13945</v>
      </c>
      <c r="EE38" s="843"/>
      <c r="EI38" s="1647" t="s">
        <v>13</v>
      </c>
      <c r="EJ38" s="1648"/>
      <c r="EK38" s="1648"/>
      <c r="EL38" s="1648"/>
      <c r="EM38" s="1648"/>
      <c r="EN38" s="1648"/>
      <c r="EO38" s="1648"/>
      <c r="EP38" s="1648"/>
      <c r="EQ38" s="1648"/>
      <c r="ER38" s="1648"/>
      <c r="ES38" s="1648"/>
      <c r="ET38" s="1648"/>
      <c r="EU38" s="1648"/>
      <c r="EV38" s="1649"/>
      <c r="EX38" s="1091"/>
      <c r="EY38" s="1092"/>
      <c r="EZ38" s="1092"/>
      <c r="FA38" s="1093"/>
      <c r="FB38" s="1091" t="s">
        <v>1451</v>
      </c>
      <c r="FC38" s="1092"/>
      <c r="FD38" s="1092"/>
      <c r="FE38" s="1093">
        <v>2850</v>
      </c>
      <c r="FF38" s="1091" t="s">
        <v>1452</v>
      </c>
      <c r="FG38" s="1092"/>
      <c r="FH38" s="1092"/>
      <c r="FI38" s="1093">
        <v>4180</v>
      </c>
      <c r="FJ38" s="1091" t="s">
        <v>1453</v>
      </c>
      <c r="FK38" s="1092"/>
      <c r="FL38" s="1092"/>
      <c r="FM38" s="1097">
        <v>4433</v>
      </c>
      <c r="FO38" s="1579" t="s">
        <v>181</v>
      </c>
      <c r="FP38" s="1919"/>
      <c r="FQ38" s="1919"/>
      <c r="FR38" s="1919"/>
      <c r="FS38" s="1919"/>
      <c r="FT38" s="1920" t="s">
        <v>181</v>
      </c>
      <c r="FU38" s="1921"/>
      <c r="FV38" s="1921"/>
      <c r="FW38" s="1921"/>
      <c r="FX38" s="1921"/>
      <c r="FY38" s="1922"/>
      <c r="FZ38" s="710"/>
      <c r="GA38" s="710"/>
      <c r="GB38" s="710"/>
      <c r="GC38" s="710"/>
      <c r="GD38" s="711"/>
      <c r="GG38" s="1141"/>
      <c r="GH38" s="1142"/>
      <c r="GI38" s="1142"/>
      <c r="GJ38" s="1142"/>
      <c r="GK38" s="1142"/>
      <c r="GL38" s="1143"/>
      <c r="GM38" s="1142"/>
      <c r="GN38" s="1142"/>
      <c r="GO38" s="1144"/>
      <c r="GP38" s="1144"/>
      <c r="GQ38" s="1145"/>
      <c r="GR38" s="390"/>
      <c r="GS38" s="390"/>
      <c r="GT38" s="390"/>
      <c r="GU38" s="390"/>
      <c r="GV38" s="761"/>
    </row>
    <row r="39" spans="3:204" ht="15.75" customHeight="1" thickTop="1" thickBot="1" x14ac:dyDescent="0.25">
      <c r="D39" s="10"/>
      <c r="E39" s="2"/>
      <c r="F39" s="1009" t="s">
        <v>521</v>
      </c>
      <c r="G39" s="316"/>
      <c r="H39" s="316"/>
      <c r="I39" s="301">
        <v>31392</v>
      </c>
      <c r="J39" s="1009" t="s">
        <v>522</v>
      </c>
      <c r="K39" s="316"/>
      <c r="L39" s="316"/>
      <c r="M39" s="301">
        <v>32243</v>
      </c>
      <c r="N39" s="1009" t="s">
        <v>523</v>
      </c>
      <c r="O39" s="316"/>
      <c r="P39" s="316"/>
      <c r="Q39" s="301">
        <v>24135</v>
      </c>
      <c r="R39" s="1009" t="s">
        <v>524</v>
      </c>
      <c r="S39" s="316"/>
      <c r="T39" s="316"/>
      <c r="U39" s="302">
        <v>23140</v>
      </c>
      <c r="W39" s="1151" t="s">
        <v>525</v>
      </c>
      <c r="X39" s="316"/>
      <c r="Y39" s="316"/>
      <c r="Z39" s="301">
        <v>25823</v>
      </c>
      <c r="AA39" s="1009" t="s">
        <v>526</v>
      </c>
      <c r="AB39" s="316"/>
      <c r="AC39" s="316"/>
      <c r="AD39" s="658">
        <v>46094</v>
      </c>
      <c r="AE39" s="1009" t="s">
        <v>527</v>
      </c>
      <c r="AF39" s="316"/>
      <c r="AG39" s="316"/>
      <c r="AH39" s="658">
        <v>14610</v>
      </c>
      <c r="AI39" s="1009" t="s">
        <v>528</v>
      </c>
      <c r="AJ39" s="316"/>
      <c r="AK39" s="316"/>
      <c r="AL39" s="649">
        <v>25792</v>
      </c>
      <c r="AN39" s="1009" t="s">
        <v>529</v>
      </c>
      <c r="AO39" s="316"/>
      <c r="AP39" s="316"/>
      <c r="AQ39" s="301">
        <v>25453</v>
      </c>
      <c r="AR39" s="1009" t="s">
        <v>530</v>
      </c>
      <c r="AS39" s="316"/>
      <c r="AT39" s="316"/>
      <c r="AU39" s="301">
        <v>26552</v>
      </c>
      <c r="AV39" s="1009" t="s">
        <v>531</v>
      </c>
      <c r="AW39" s="316"/>
      <c r="AX39" s="316"/>
      <c r="AY39" s="301">
        <v>21253</v>
      </c>
      <c r="AZ39" s="1009" t="s">
        <v>532</v>
      </c>
      <c r="BA39" s="316"/>
      <c r="BB39" s="316"/>
      <c r="BC39" s="302">
        <v>19802</v>
      </c>
      <c r="BE39" s="1713" t="s">
        <v>153</v>
      </c>
      <c r="BF39" s="1714"/>
      <c r="BG39" s="1714"/>
      <c r="BH39" s="1714"/>
      <c r="BI39" s="1714"/>
      <c r="BJ39" s="1714"/>
      <c r="BK39" s="1714"/>
      <c r="BL39" s="1715"/>
      <c r="BM39" s="1713" t="s">
        <v>149</v>
      </c>
      <c r="BN39" s="1714"/>
      <c r="BO39" s="1714"/>
      <c r="BP39" s="1714"/>
      <c r="BQ39" s="1714"/>
      <c r="BR39" s="1714"/>
      <c r="BS39" s="1714"/>
      <c r="BT39" s="1715"/>
      <c r="BV39" s="1009" t="s">
        <v>533</v>
      </c>
      <c r="BW39" s="666"/>
      <c r="BX39" s="667"/>
      <c r="BY39" s="667"/>
      <c r="BZ39" s="667">
        <v>14991</v>
      </c>
      <c r="CA39" s="1009" t="s">
        <v>534</v>
      </c>
      <c r="CB39" s="666"/>
      <c r="CC39" s="667"/>
      <c r="CD39" s="667"/>
      <c r="CE39" s="666"/>
      <c r="CF39" s="667">
        <v>18541</v>
      </c>
      <c r="CG39" s="1009" t="s">
        <v>535</v>
      </c>
      <c r="CH39" s="669"/>
      <c r="CI39" s="666"/>
      <c r="CJ39" s="667"/>
      <c r="CK39" s="670">
        <v>18073</v>
      </c>
      <c r="CN39" s="889"/>
      <c r="CP39" s="920"/>
      <c r="CQ39" s="890"/>
      <c r="CR39" s="891"/>
      <c r="CS39" s="921"/>
      <c r="CT39" s="892"/>
      <c r="CV39" s="891"/>
      <c r="CW39" s="883"/>
      <c r="CZ39" s="889"/>
      <c r="DA39" s="884"/>
      <c r="DB39" s="888"/>
      <c r="DC39" s="883"/>
      <c r="DF39" s="889"/>
      <c r="DG39" s="884"/>
      <c r="DI39" s="953"/>
      <c r="DJ39" s="1587" t="s">
        <v>185</v>
      </c>
      <c r="DK39" s="1588"/>
      <c r="DL39" s="1588"/>
      <c r="DM39" s="1588"/>
      <c r="DN39" s="1588"/>
      <c r="DO39" s="1588"/>
      <c r="DP39" s="1588"/>
      <c r="DQ39" s="1588"/>
      <c r="DR39" s="1588"/>
      <c r="DS39" s="1589" t="s">
        <v>184</v>
      </c>
      <c r="DT39" s="1590"/>
      <c r="DU39" s="1590"/>
      <c r="DV39" s="1590"/>
      <c r="DW39" s="1590"/>
      <c r="DX39" s="1590"/>
      <c r="DY39" s="1590"/>
      <c r="DZ39" s="1590"/>
      <c r="EA39" s="1590"/>
      <c r="EB39" s="1590"/>
      <c r="EC39" s="1590"/>
      <c r="ED39" s="1591"/>
      <c r="EE39" s="844"/>
      <c r="EI39" s="1158" t="s">
        <v>132</v>
      </c>
      <c r="EJ39" s="1159"/>
      <c r="EK39" s="1159"/>
      <c r="EL39" s="1159"/>
      <c r="EM39" s="1159"/>
      <c r="EN39" s="1160"/>
      <c r="EO39" s="1161"/>
      <c r="EP39" s="1162" t="s">
        <v>133</v>
      </c>
      <c r="EQ39" s="1163"/>
      <c r="ER39" s="1163"/>
      <c r="ES39" s="1163"/>
      <c r="ET39" s="1163"/>
      <c r="EU39" s="1162"/>
      <c r="EV39" s="1164"/>
      <c r="EX39" s="1094"/>
      <c r="EY39" s="1092"/>
      <c r="EZ39" s="1092"/>
      <c r="FA39" s="1093"/>
      <c r="FB39" s="1091" t="s">
        <v>1454</v>
      </c>
      <c r="FC39" s="1092"/>
      <c r="FD39" s="1092"/>
      <c r="FE39" s="1093">
        <v>3148</v>
      </c>
      <c r="FF39" s="1091" t="s">
        <v>1455</v>
      </c>
      <c r="FG39" s="1092"/>
      <c r="FH39" s="1092"/>
      <c r="FI39" s="1093">
        <v>4640</v>
      </c>
      <c r="FJ39" s="1091" t="s">
        <v>1456</v>
      </c>
      <c r="FK39" s="1092"/>
      <c r="FL39" s="1092"/>
      <c r="FM39" s="1097">
        <v>4893</v>
      </c>
      <c r="FO39" s="1579"/>
      <c r="FP39" s="1919"/>
      <c r="FQ39" s="1919"/>
      <c r="FR39" s="1919"/>
      <c r="FS39" s="1919"/>
      <c r="FT39" s="1920"/>
      <c r="FU39" s="1921"/>
      <c r="FV39" s="1921"/>
      <c r="FW39" s="1921"/>
      <c r="FX39" s="1921"/>
      <c r="FY39" s="1922"/>
      <c r="FZ39" s="710"/>
      <c r="GA39" s="710"/>
      <c r="GB39" s="710"/>
      <c r="GC39" s="710"/>
      <c r="GD39" s="711"/>
      <c r="GG39" s="1141"/>
      <c r="GH39" s="1142"/>
      <c r="GI39" s="1142"/>
      <c r="GJ39" s="1142"/>
      <c r="GK39" s="1142"/>
      <c r="GL39" s="1143"/>
      <c r="GM39" s="1142"/>
      <c r="GN39" s="1142"/>
      <c r="GO39" s="1144"/>
      <c r="GP39" s="1144"/>
      <c r="GQ39" s="1145"/>
      <c r="GR39" s="390"/>
      <c r="GS39" s="390"/>
      <c r="GT39" s="390"/>
      <c r="GU39" s="390"/>
      <c r="GV39" s="761"/>
    </row>
    <row r="40" spans="3:204" ht="15.75" customHeight="1" thickTop="1" thickBot="1" x14ac:dyDescent="0.4">
      <c r="D40" s="10"/>
      <c r="E40" s="2"/>
      <c r="F40" s="1009" t="s">
        <v>536</v>
      </c>
      <c r="G40" s="316"/>
      <c r="H40" s="316"/>
      <c r="I40" s="301">
        <v>33297</v>
      </c>
      <c r="J40" s="1009" t="s">
        <v>537</v>
      </c>
      <c r="K40" s="316"/>
      <c r="L40" s="316"/>
      <c r="M40" s="301">
        <v>33648</v>
      </c>
      <c r="N40" s="1009" t="s">
        <v>538</v>
      </c>
      <c r="O40" s="316"/>
      <c r="P40" s="316"/>
      <c r="Q40" s="301">
        <v>25686</v>
      </c>
      <c r="R40" s="1009" t="s">
        <v>539</v>
      </c>
      <c r="S40" s="316"/>
      <c r="T40" s="316"/>
      <c r="U40" s="302">
        <v>24649</v>
      </c>
      <c r="W40" s="1151" t="s">
        <v>540</v>
      </c>
      <c r="X40" s="316"/>
      <c r="Y40" s="316"/>
      <c r="Z40" s="301">
        <v>23743</v>
      </c>
      <c r="AA40" s="1009" t="s">
        <v>541</v>
      </c>
      <c r="AB40" s="316"/>
      <c r="AC40" s="316"/>
      <c r="AD40" s="658">
        <v>41521</v>
      </c>
      <c r="AE40" s="1009" t="s">
        <v>542</v>
      </c>
      <c r="AF40" s="316"/>
      <c r="AG40" s="316"/>
      <c r="AH40" s="658">
        <v>15860</v>
      </c>
      <c r="AI40" s="1009" t="s">
        <v>543</v>
      </c>
      <c r="AJ40" s="316"/>
      <c r="AK40" s="316"/>
      <c r="AL40" s="649">
        <v>27643</v>
      </c>
      <c r="AN40" s="1009" t="s">
        <v>544</v>
      </c>
      <c r="AO40" s="316"/>
      <c r="AP40" s="316"/>
      <c r="AQ40" s="301">
        <v>27831</v>
      </c>
      <c r="AR40" s="1009" t="s">
        <v>545</v>
      </c>
      <c r="AS40" s="316"/>
      <c r="AT40" s="316"/>
      <c r="AU40" s="301">
        <v>28657</v>
      </c>
      <c r="AV40" s="1009" t="s">
        <v>546</v>
      </c>
      <c r="AW40" s="316"/>
      <c r="AX40" s="316"/>
      <c r="AY40" s="301">
        <v>23352</v>
      </c>
      <c r="AZ40" s="1009" t="s">
        <v>547</v>
      </c>
      <c r="BA40" s="316"/>
      <c r="BB40" s="316"/>
      <c r="BC40" s="302">
        <v>21907</v>
      </c>
      <c r="BE40" s="1716" t="s">
        <v>152</v>
      </c>
      <c r="BF40" s="1717"/>
      <c r="BG40" s="1717"/>
      <c r="BH40" s="1718"/>
      <c r="BI40" s="1704" t="s">
        <v>151</v>
      </c>
      <c r="BJ40" s="1704"/>
      <c r="BK40" s="1704"/>
      <c r="BL40" s="1719"/>
      <c r="BM40" s="1703" t="s">
        <v>15</v>
      </c>
      <c r="BN40" s="1704"/>
      <c r="BO40" s="1704"/>
      <c r="BP40" s="1704"/>
      <c r="BQ40" s="1720" t="s">
        <v>16</v>
      </c>
      <c r="BR40" s="1704"/>
      <c r="BS40" s="1704"/>
      <c r="BT40" s="1719"/>
      <c r="BV40" s="1684" t="s">
        <v>6</v>
      </c>
      <c r="BW40" s="1685"/>
      <c r="BX40" s="1685"/>
      <c r="BY40" s="1685"/>
      <c r="BZ40" s="1685"/>
      <c r="CA40" s="1685"/>
      <c r="CB40" s="1685"/>
      <c r="CC40" s="1685"/>
      <c r="CD40" s="1685"/>
      <c r="CE40" s="1685"/>
      <c r="CF40" s="1685"/>
      <c r="CG40" s="1685"/>
      <c r="CH40" s="1685"/>
      <c r="CI40" s="1685"/>
      <c r="CJ40" s="1685"/>
      <c r="CK40" s="1686"/>
      <c r="CN40" s="892"/>
      <c r="CP40" s="920"/>
      <c r="CQ40" s="890"/>
      <c r="CS40" s="888"/>
      <c r="CT40" s="892"/>
      <c r="CW40" s="892"/>
      <c r="CZ40" s="892"/>
      <c r="DA40" s="894"/>
      <c r="DB40" s="888"/>
      <c r="DC40" s="892"/>
      <c r="DF40" s="892"/>
      <c r="DG40" s="894"/>
      <c r="DI40" s="953"/>
      <c r="DJ40" s="1010" t="s">
        <v>1100</v>
      </c>
      <c r="DK40" s="1002"/>
      <c r="DL40" s="1012" t="s">
        <v>1283</v>
      </c>
      <c r="DM40" s="1010" t="s">
        <v>81</v>
      </c>
      <c r="DN40" s="1004"/>
      <c r="DO40" s="1012" t="s">
        <v>1250</v>
      </c>
      <c r="DP40" s="1010" t="s">
        <v>79</v>
      </c>
      <c r="DQ40" s="1004"/>
      <c r="DR40" s="1011" t="s">
        <v>1251</v>
      </c>
      <c r="DS40" s="1165" t="s">
        <v>97</v>
      </c>
      <c r="DT40" s="1004"/>
      <c r="DU40" s="1012" t="s">
        <v>1252</v>
      </c>
      <c r="DV40" s="1010" t="s">
        <v>99</v>
      </c>
      <c r="DW40" s="1007"/>
      <c r="DX40" s="1012" t="s">
        <v>1253</v>
      </c>
      <c r="DY40" s="1010" t="s">
        <v>100</v>
      </c>
      <c r="DZ40" s="1004"/>
      <c r="EA40" s="1011" t="s">
        <v>1254</v>
      </c>
      <c r="EB40" s="1010" t="s">
        <v>104</v>
      </c>
      <c r="EC40" s="1008"/>
      <c r="ED40" s="1012" t="s">
        <v>1255</v>
      </c>
      <c r="EE40" s="520"/>
      <c r="EI40" s="294"/>
      <c r="EL40" s="267"/>
      <c r="EM40" s="267"/>
      <c r="EN40" s="295"/>
      <c r="EO40" s="296"/>
      <c r="EP40" s="295"/>
      <c r="ES40" s="267"/>
      <c r="ET40" s="267"/>
      <c r="EU40" s="295"/>
      <c r="EV40" s="296"/>
      <c r="EX40" s="1105"/>
      <c r="EY40" s="1050"/>
      <c r="EZ40" s="1050"/>
      <c r="FA40" s="1050"/>
      <c r="FB40" s="1091" t="s">
        <v>1457</v>
      </c>
      <c r="FC40" s="1092"/>
      <c r="FD40" s="1092"/>
      <c r="FE40" s="1093">
        <v>2850</v>
      </c>
      <c r="FF40" s="1091" t="s">
        <v>1458</v>
      </c>
      <c r="FG40" s="1092"/>
      <c r="FH40" s="1092"/>
      <c r="FI40" s="1093">
        <v>5114</v>
      </c>
      <c r="FJ40" s="1091" t="s">
        <v>1459</v>
      </c>
      <c r="FK40" s="1092"/>
      <c r="FL40" s="1092"/>
      <c r="FM40" s="1097">
        <v>5369</v>
      </c>
      <c r="FO40" s="394"/>
      <c r="FP40" s="1923" t="s">
        <v>234</v>
      </c>
      <c r="FQ40" s="1923"/>
      <c r="FR40" s="1923"/>
      <c r="FS40" s="1923"/>
      <c r="FT40" s="1923"/>
      <c r="FU40" s="1923"/>
      <c r="FV40" s="1923"/>
      <c r="FW40" s="1923"/>
      <c r="FX40" s="1923"/>
      <c r="FY40" s="1923"/>
      <c r="FZ40" s="1923"/>
      <c r="GA40" s="1923"/>
      <c r="GB40" s="1923"/>
      <c r="GC40" s="1923"/>
      <c r="GD40" s="374"/>
      <c r="GG40" s="1131"/>
      <c r="GH40" s="1132"/>
      <c r="GI40" s="1124"/>
      <c r="GJ40" s="1124"/>
      <c r="GK40" s="1133"/>
      <c r="GL40" s="1134" t="s">
        <v>1527</v>
      </c>
      <c r="GM40" s="1132"/>
      <c r="GN40" s="1124"/>
      <c r="GO40" s="1132"/>
      <c r="GP40" s="1135"/>
      <c r="GQ40" s="1133">
        <v>7023</v>
      </c>
      <c r="GR40" s="62"/>
      <c r="GS40" s="62"/>
      <c r="GT40" s="316"/>
      <c r="GU40" s="316"/>
      <c r="GV40" s="326"/>
    </row>
    <row r="41" spans="3:204" ht="15.75" customHeight="1" thickBot="1" x14ac:dyDescent="0.4">
      <c r="F41" s="1009" t="s">
        <v>548</v>
      </c>
      <c r="G41" s="304"/>
      <c r="H41" s="301"/>
      <c r="I41" s="301">
        <v>34405</v>
      </c>
      <c r="J41" s="1009" t="s">
        <v>549</v>
      </c>
      <c r="K41" s="304"/>
      <c r="L41" s="301"/>
      <c r="M41" s="301">
        <v>35765</v>
      </c>
      <c r="N41" s="1009" t="s">
        <v>550</v>
      </c>
      <c r="O41" s="304"/>
      <c r="P41" s="301"/>
      <c r="Q41" s="301">
        <v>28417</v>
      </c>
      <c r="R41" s="1009" t="s">
        <v>551</v>
      </c>
      <c r="S41" s="236"/>
      <c r="T41" s="305"/>
      <c r="U41" s="306">
        <v>26857</v>
      </c>
      <c r="W41" s="1151" t="s">
        <v>552</v>
      </c>
      <c r="X41" s="316"/>
      <c r="Y41" s="316"/>
      <c r="Z41" s="301">
        <v>25975</v>
      </c>
      <c r="AA41" s="1009" t="s">
        <v>553</v>
      </c>
      <c r="AB41" s="316"/>
      <c r="AC41" s="316"/>
      <c r="AD41" s="658">
        <v>45969</v>
      </c>
      <c r="AE41" s="1009" t="s">
        <v>554</v>
      </c>
      <c r="AF41" s="316"/>
      <c r="AG41" s="316"/>
      <c r="AH41" s="658">
        <v>15986</v>
      </c>
      <c r="AI41" s="1009" t="s">
        <v>555</v>
      </c>
      <c r="AJ41" s="316"/>
      <c r="AK41" s="316"/>
      <c r="AL41" s="649">
        <v>26673</v>
      </c>
      <c r="AN41" s="1009" t="s">
        <v>556</v>
      </c>
      <c r="AO41" s="316"/>
      <c r="AP41" s="316"/>
      <c r="AQ41" s="301">
        <v>28972</v>
      </c>
      <c r="AR41" s="1009" t="s">
        <v>557</v>
      </c>
      <c r="AS41" s="316"/>
      <c r="AT41" s="316"/>
      <c r="AU41" s="301">
        <v>29712</v>
      </c>
      <c r="AV41" s="1009" t="s">
        <v>558</v>
      </c>
      <c r="AW41" s="316"/>
      <c r="AX41" s="316"/>
      <c r="AY41" s="301">
        <v>24919</v>
      </c>
      <c r="AZ41" s="1009" t="s">
        <v>559</v>
      </c>
      <c r="BA41" s="316"/>
      <c r="BB41" s="316"/>
      <c r="BC41" s="302">
        <v>23388</v>
      </c>
      <c r="BE41" s="124"/>
      <c r="BH41" s="267"/>
      <c r="BI41" s="103"/>
      <c r="BK41" s="83"/>
      <c r="BL41" s="296"/>
      <c r="BM41" s="79"/>
      <c r="BP41" s="296"/>
      <c r="BQ41" s="312"/>
      <c r="BR41" s="312"/>
      <c r="BS41" s="312"/>
      <c r="BT41" s="645"/>
      <c r="BV41" s="1687" t="s">
        <v>47</v>
      </c>
      <c r="BW41" s="1634"/>
      <c r="BX41" s="1634"/>
      <c r="BY41" s="1634"/>
      <c r="BZ41" s="1687" t="s">
        <v>47</v>
      </c>
      <c r="CA41" s="1634"/>
      <c r="CB41" s="1634"/>
      <c r="CC41" s="1634"/>
      <c r="CD41" s="1687" t="s">
        <v>48</v>
      </c>
      <c r="CE41" s="1634"/>
      <c r="CF41" s="1634"/>
      <c r="CG41" s="1634"/>
      <c r="CH41" s="1687" t="s">
        <v>49</v>
      </c>
      <c r="CI41" s="1634"/>
      <c r="CJ41" s="1634"/>
      <c r="CK41" s="1636"/>
      <c r="CN41" s="898"/>
      <c r="CP41" s="920"/>
      <c r="CQ41" s="901"/>
      <c r="CR41" s="902"/>
      <c r="CS41" s="922"/>
      <c r="CT41" s="892"/>
      <c r="CW41" s="903"/>
      <c r="CX41" s="896"/>
      <c r="CY41" s="896"/>
      <c r="CZ41" s="898"/>
      <c r="DA41" s="899"/>
      <c r="DB41" s="900"/>
      <c r="DC41" s="903"/>
      <c r="DD41" s="896"/>
      <c r="DE41" s="896"/>
      <c r="DF41" s="898"/>
      <c r="DG41" s="899"/>
      <c r="DH41" s="923"/>
      <c r="DI41" s="953"/>
      <c r="DJ41" s="883"/>
      <c r="DK41" s="966" t="s">
        <v>1238</v>
      </c>
      <c r="DL41" s="884"/>
      <c r="DM41" s="883"/>
      <c r="DN41" s="966" t="s">
        <v>1238</v>
      </c>
      <c r="DO41" s="921"/>
      <c r="DP41" s="883"/>
      <c r="DS41" s="957"/>
      <c r="DV41" s="883"/>
      <c r="DW41" s="884"/>
      <c r="DX41" s="885"/>
      <c r="DY41" s="883"/>
      <c r="EB41" s="883"/>
      <c r="ED41" s="921"/>
      <c r="EE41" s="520"/>
      <c r="EI41" s="294"/>
      <c r="EN41" s="83"/>
      <c r="EO41" s="82"/>
      <c r="EP41" s="295"/>
      <c r="EU41" s="83"/>
      <c r="EV41" s="82"/>
      <c r="EX41" s="1105"/>
      <c r="EY41" s="1050"/>
      <c r="EZ41" s="1050"/>
      <c r="FA41" s="1050"/>
      <c r="FB41" s="1094" t="s">
        <v>1460</v>
      </c>
      <c r="FC41" s="1099"/>
      <c r="FD41" s="1093"/>
      <c r="FE41" s="1093">
        <v>3148</v>
      </c>
      <c r="FF41" s="1065" t="s">
        <v>1461</v>
      </c>
      <c r="FG41" s="1092"/>
      <c r="FH41" s="1092"/>
      <c r="FI41" s="1093">
        <v>5558</v>
      </c>
      <c r="FJ41" s="1091" t="s">
        <v>1462</v>
      </c>
      <c r="FK41" s="1092"/>
      <c r="FL41" s="1092"/>
      <c r="FM41" s="1097">
        <v>5813</v>
      </c>
      <c r="FO41" s="1924" t="s">
        <v>193</v>
      </c>
      <c r="FP41" s="1925"/>
      <c r="FQ41" s="1925"/>
      <c r="FR41" s="1925"/>
      <c r="FS41" s="1926"/>
      <c r="FT41" s="1927" t="s">
        <v>195</v>
      </c>
      <c r="FU41" s="1928"/>
      <c r="FV41" s="1928"/>
      <c r="FW41" s="1928"/>
      <c r="FX41" s="1928"/>
      <c r="FY41" s="1929"/>
      <c r="FZ41" s="1927" t="s">
        <v>1393</v>
      </c>
      <c r="GA41" s="1928"/>
      <c r="GB41" s="1928"/>
      <c r="GC41" s="1928"/>
      <c r="GD41" s="1930"/>
      <c r="GG41" s="1131"/>
      <c r="GH41" s="1132"/>
      <c r="GI41" s="1124"/>
      <c r="GJ41" s="1124"/>
      <c r="GK41" s="1133"/>
      <c r="GL41" s="1134" t="s">
        <v>1528</v>
      </c>
      <c r="GM41" s="1132"/>
      <c r="GN41" s="1124"/>
      <c r="GO41" s="1132"/>
      <c r="GP41" s="1124"/>
      <c r="GQ41" s="1133">
        <v>8113</v>
      </c>
      <c r="GR41" s="62"/>
      <c r="GS41" s="62"/>
      <c r="GT41" s="316"/>
      <c r="GU41" s="316"/>
      <c r="GV41" s="326"/>
    </row>
    <row r="42" spans="3:204" ht="15.75" customHeight="1" thickTop="1" thickBot="1" x14ac:dyDescent="0.25">
      <c r="D42" s="10"/>
      <c r="E42" s="2"/>
      <c r="F42" s="1827" t="s">
        <v>149</v>
      </c>
      <c r="G42" s="1828"/>
      <c r="H42" s="1828"/>
      <c r="I42" s="1828"/>
      <c r="J42" s="1828"/>
      <c r="K42" s="1828"/>
      <c r="L42" s="1828"/>
      <c r="M42" s="1828"/>
      <c r="N42" s="1828"/>
      <c r="O42" s="1828"/>
      <c r="P42" s="1828"/>
      <c r="Q42" s="1828"/>
      <c r="R42" s="1828"/>
      <c r="S42" s="1828"/>
      <c r="T42" s="1828"/>
      <c r="U42" s="1829"/>
      <c r="W42" s="1149" t="s">
        <v>560</v>
      </c>
      <c r="X42" s="328"/>
      <c r="Y42" s="329"/>
      <c r="Z42" s="329">
        <v>27294</v>
      </c>
      <c r="AA42" s="1017" t="s">
        <v>561</v>
      </c>
      <c r="AB42" s="650"/>
      <c r="AC42" s="651"/>
      <c r="AD42" s="651">
        <v>49947</v>
      </c>
      <c r="AE42" s="1017" t="s">
        <v>562</v>
      </c>
      <c r="AF42" s="650"/>
      <c r="AG42" s="651"/>
      <c r="AH42" s="651">
        <v>16964</v>
      </c>
      <c r="AI42" s="1017" t="s">
        <v>563</v>
      </c>
      <c r="AJ42" s="650"/>
      <c r="AK42" s="651"/>
      <c r="AL42" s="652">
        <v>29218</v>
      </c>
      <c r="AN42" s="1009" t="s">
        <v>564</v>
      </c>
      <c r="AO42" s="304"/>
      <c r="AP42" s="301"/>
      <c r="AQ42" s="301">
        <v>31197</v>
      </c>
      <c r="AR42" s="1009" t="s">
        <v>565</v>
      </c>
      <c r="AS42" s="304"/>
      <c r="AT42" s="301"/>
      <c r="AU42" s="301">
        <v>31992</v>
      </c>
      <c r="AV42" s="1009" t="s">
        <v>566</v>
      </c>
      <c r="AW42" s="304"/>
      <c r="AX42" s="301"/>
      <c r="AY42" s="301">
        <v>27161</v>
      </c>
      <c r="AZ42" s="1009" t="s">
        <v>567</v>
      </c>
      <c r="BA42" s="236"/>
      <c r="BB42" s="305"/>
      <c r="BC42" s="306">
        <v>24902</v>
      </c>
      <c r="BE42" s="124"/>
      <c r="BI42" s="103"/>
      <c r="BK42" s="83"/>
      <c r="BL42" s="82"/>
      <c r="BM42" s="79"/>
      <c r="BP42" s="82"/>
      <c r="BQ42" s="312"/>
      <c r="BR42" s="312"/>
      <c r="BS42" s="312"/>
      <c r="BT42" s="646"/>
      <c r="BV42" s="653"/>
      <c r="BW42" s="312"/>
      <c r="BX42" s="312"/>
      <c r="BY42" s="654"/>
      <c r="BZ42" s="693"/>
      <c r="CA42" s="312"/>
      <c r="CB42" s="655"/>
      <c r="CC42" s="665"/>
      <c r="CD42" s="653"/>
      <c r="CE42" s="312"/>
      <c r="CF42" s="312"/>
      <c r="CG42" s="665"/>
      <c r="CH42" s="312"/>
      <c r="CI42" s="312"/>
      <c r="CJ42" s="312"/>
      <c r="CK42" s="665"/>
      <c r="CN42" s="907"/>
      <c r="CO42" s="896"/>
      <c r="CP42" s="924"/>
      <c r="CQ42" s="907"/>
      <c r="CR42" s="909"/>
      <c r="CS42" s="897"/>
      <c r="CT42" s="907"/>
      <c r="CU42" s="896"/>
      <c r="CV42" s="896"/>
      <c r="CW42" s="875"/>
      <c r="CX42" s="905"/>
      <c r="CY42" s="905"/>
      <c r="CZ42" s="907"/>
      <c r="DA42" s="896"/>
      <c r="DB42" s="908"/>
      <c r="DC42" s="875"/>
      <c r="DD42" s="905"/>
      <c r="DE42" s="905"/>
      <c r="DF42" s="907"/>
      <c r="DG42" s="896"/>
      <c r="DH42" s="909"/>
      <c r="DI42" s="953"/>
      <c r="DJ42" s="890"/>
      <c r="DK42" s="894"/>
      <c r="DL42" s="894"/>
      <c r="DM42" s="890"/>
      <c r="DO42" s="888"/>
      <c r="DP42" s="892"/>
      <c r="DS42" s="957"/>
      <c r="DV42" s="889"/>
      <c r="DW42" s="884"/>
      <c r="DX42" s="888"/>
      <c r="DY42" s="883"/>
      <c r="EB42" s="889"/>
      <c r="ED42" s="888"/>
      <c r="EE42" s="525"/>
      <c r="EI42" s="298"/>
      <c r="EJ42" s="299"/>
      <c r="EK42" s="299"/>
      <c r="EL42" s="300"/>
      <c r="EM42" s="300"/>
      <c r="EN42" s="299"/>
      <c r="EO42" s="82"/>
      <c r="EP42" s="299"/>
      <c r="EQ42" s="299"/>
      <c r="ER42" s="299"/>
      <c r="ES42" s="300"/>
      <c r="ET42" s="300"/>
      <c r="EU42" s="299"/>
      <c r="EV42" s="82"/>
      <c r="EX42" s="1091" t="s">
        <v>1463</v>
      </c>
      <c r="EY42" s="1092"/>
      <c r="EZ42" s="1092"/>
      <c r="FA42" s="1093">
        <v>2774</v>
      </c>
      <c r="FB42" s="1094" t="s">
        <v>1464</v>
      </c>
      <c r="FC42" s="1092"/>
      <c r="FD42" s="1092"/>
      <c r="FE42" s="1093">
        <v>3266</v>
      </c>
      <c r="FF42" s="1065" t="s">
        <v>1465</v>
      </c>
      <c r="FG42" s="1092"/>
      <c r="FH42" s="1092"/>
      <c r="FI42" s="1093">
        <v>5061</v>
      </c>
      <c r="FJ42" s="1091" t="s">
        <v>1466</v>
      </c>
      <c r="FK42" s="1092"/>
      <c r="FL42" s="1092"/>
      <c r="FM42" s="1097">
        <v>5316</v>
      </c>
      <c r="FO42" s="694"/>
      <c r="FP42" s="695"/>
      <c r="FQ42" s="695"/>
      <c r="FR42" s="696"/>
      <c r="FS42" s="697"/>
      <c r="FT42" s="1198" t="s">
        <v>1066</v>
      </c>
      <c r="FU42" s="1175"/>
      <c r="FV42" s="1199"/>
      <c r="FW42" s="1175"/>
      <c r="FX42" s="1175"/>
      <c r="FY42" s="1200"/>
      <c r="FZ42" s="694"/>
      <c r="GA42" s="716"/>
      <c r="GB42" s="717"/>
      <c r="GC42" s="717"/>
      <c r="GD42" s="718"/>
      <c r="GG42" s="1131"/>
      <c r="GH42" s="1132"/>
      <c r="GI42" s="1124"/>
      <c r="GJ42" s="1124"/>
      <c r="GK42" s="1133"/>
      <c r="GL42" s="1134" t="s">
        <v>1529</v>
      </c>
      <c r="GM42" s="1132"/>
      <c r="GN42" s="1124"/>
      <c r="GO42" s="1132"/>
      <c r="GP42" s="1124"/>
      <c r="GQ42" s="1133">
        <v>9205</v>
      </c>
      <c r="GR42" s="62"/>
      <c r="GS42" s="62"/>
      <c r="GT42" s="316"/>
      <c r="GU42" s="316"/>
      <c r="GV42" s="326"/>
    </row>
    <row r="43" spans="3:204" ht="15.75" customHeight="1" thickTop="1" thickBot="1" x14ac:dyDescent="0.4">
      <c r="C43" s="4"/>
      <c r="D43" s="4"/>
      <c r="E43" s="4"/>
      <c r="F43" s="1809" t="s">
        <v>15</v>
      </c>
      <c r="G43" s="1810"/>
      <c r="H43" s="1810"/>
      <c r="I43" s="1810"/>
      <c r="J43" s="1810"/>
      <c r="K43" s="1809" t="s">
        <v>16</v>
      </c>
      <c r="L43" s="1810"/>
      <c r="M43" s="1810"/>
      <c r="N43" s="1810"/>
      <c r="O43" s="1810"/>
      <c r="P43" s="1812"/>
      <c r="Q43" s="1810" t="s">
        <v>17</v>
      </c>
      <c r="R43" s="1810"/>
      <c r="S43" s="1810"/>
      <c r="T43" s="1810"/>
      <c r="U43" s="1812"/>
      <c r="W43" s="1710" t="s">
        <v>146</v>
      </c>
      <c r="X43" s="1711"/>
      <c r="Y43" s="1711"/>
      <c r="Z43" s="1711"/>
      <c r="AA43" s="1711"/>
      <c r="AB43" s="1711"/>
      <c r="AC43" s="1711"/>
      <c r="AD43" s="1711"/>
      <c r="AE43" s="1711"/>
      <c r="AF43" s="1711"/>
      <c r="AG43" s="1711"/>
      <c r="AH43" s="1711"/>
      <c r="AI43" s="1711"/>
      <c r="AJ43" s="1711"/>
      <c r="AK43" s="1711"/>
      <c r="AL43" s="1712"/>
      <c r="AN43" s="1727" t="s">
        <v>150</v>
      </c>
      <c r="AO43" s="1728"/>
      <c r="AP43" s="1728"/>
      <c r="AQ43" s="1728"/>
      <c r="AR43" s="1728"/>
      <c r="AS43" s="1728"/>
      <c r="AT43" s="1728"/>
      <c r="AU43" s="1728"/>
      <c r="AV43" s="1728"/>
      <c r="AW43" s="1728"/>
      <c r="AX43" s="1728"/>
      <c r="AY43" s="1728"/>
      <c r="AZ43" s="1728"/>
      <c r="BA43" s="1728"/>
      <c r="BB43" s="1728"/>
      <c r="BC43" s="1729"/>
      <c r="BE43" s="311"/>
      <c r="BF43" s="299"/>
      <c r="BG43" s="299"/>
      <c r="BH43" s="300"/>
      <c r="BI43" s="298"/>
      <c r="BK43" s="88"/>
      <c r="BL43" s="82"/>
      <c r="BM43" s="298"/>
      <c r="BP43" s="82"/>
      <c r="BQ43" s="647"/>
      <c r="BR43" s="312"/>
      <c r="BS43" s="312"/>
      <c r="BT43" s="646"/>
      <c r="BV43" s="653"/>
      <c r="BW43" s="312"/>
      <c r="BX43" s="312"/>
      <c r="BY43" s="312"/>
      <c r="BZ43" s="693"/>
      <c r="CA43" s="312"/>
      <c r="CB43" s="655"/>
      <c r="CC43" s="660"/>
      <c r="CD43" s="653"/>
      <c r="CE43" s="312"/>
      <c r="CF43" s="312"/>
      <c r="CG43" s="660"/>
      <c r="CH43" s="312"/>
      <c r="CI43" s="312"/>
      <c r="CJ43" s="312"/>
      <c r="CK43" s="660"/>
      <c r="CN43" s="1584" t="s">
        <v>85</v>
      </c>
      <c r="CO43" s="1585"/>
      <c r="CP43" s="1586"/>
      <c r="CQ43" s="1584" t="s">
        <v>85</v>
      </c>
      <c r="CR43" s="1585"/>
      <c r="CS43" s="1586"/>
      <c r="CT43" s="1584" t="s">
        <v>85</v>
      </c>
      <c r="CU43" s="1585"/>
      <c r="CV43" s="1586"/>
      <c r="CW43" s="1584" t="s">
        <v>92</v>
      </c>
      <c r="CX43" s="1585"/>
      <c r="CY43" s="1586"/>
      <c r="CZ43" s="1584" t="s">
        <v>92</v>
      </c>
      <c r="DA43" s="1585"/>
      <c r="DB43" s="1586"/>
      <c r="DC43" s="1584" t="s">
        <v>92</v>
      </c>
      <c r="DD43" s="1585"/>
      <c r="DE43" s="1586"/>
      <c r="DF43" s="1584" t="s">
        <v>92</v>
      </c>
      <c r="DG43" s="1585"/>
      <c r="DH43" s="1585"/>
      <c r="DI43" s="953"/>
      <c r="DJ43" s="890"/>
      <c r="DK43" s="894"/>
      <c r="DL43" s="894"/>
      <c r="DM43" s="890"/>
      <c r="DO43" s="888"/>
      <c r="DP43" s="892"/>
      <c r="DS43" s="959"/>
      <c r="DV43" s="892"/>
      <c r="DW43" s="894"/>
      <c r="DX43" s="888"/>
      <c r="DY43" s="892"/>
      <c r="EB43" s="892"/>
      <c r="ED43" s="888"/>
      <c r="EE43" s="527"/>
      <c r="EI43" s="1650"/>
      <c r="EJ43" s="1651"/>
      <c r="EK43" s="1651"/>
      <c r="EL43" s="1652"/>
      <c r="EM43" s="303"/>
      <c r="EN43" s="299"/>
      <c r="EO43" s="307"/>
      <c r="EP43" s="1653"/>
      <c r="EQ43" s="1651"/>
      <c r="ER43" s="1651"/>
      <c r="ES43" s="1652"/>
      <c r="ET43" s="303"/>
      <c r="EU43" s="299"/>
      <c r="EV43" s="307"/>
      <c r="EX43" s="1091" t="s">
        <v>1467</v>
      </c>
      <c r="EY43" s="1092"/>
      <c r="EZ43" s="1092"/>
      <c r="FA43" s="1093">
        <v>3018</v>
      </c>
      <c r="FB43" s="1091" t="s">
        <v>1468</v>
      </c>
      <c r="FC43" s="1092"/>
      <c r="FD43" s="1092"/>
      <c r="FE43" s="1093">
        <v>3577</v>
      </c>
      <c r="FF43" s="1091" t="s">
        <v>1469</v>
      </c>
      <c r="FG43" s="1092"/>
      <c r="FH43" s="1092"/>
      <c r="FI43" s="1093">
        <v>5681</v>
      </c>
      <c r="FJ43" s="1091" t="s">
        <v>1470</v>
      </c>
      <c r="FK43" s="1092"/>
      <c r="FL43" s="1092"/>
      <c r="FM43" s="1097">
        <v>5934</v>
      </c>
      <c r="FO43" s="698"/>
      <c r="FP43" s="695"/>
      <c r="FQ43" s="695"/>
      <c r="FR43" s="696"/>
      <c r="FS43" s="697"/>
      <c r="FT43" s="1201"/>
      <c r="FU43" s="1175"/>
      <c r="FV43" s="1199"/>
      <c r="FW43" s="1175"/>
      <c r="FX43" s="1175"/>
      <c r="FY43" s="1200"/>
      <c r="FZ43" s="719"/>
      <c r="GA43" s="720"/>
      <c r="GB43" s="721"/>
      <c r="GC43" s="721"/>
      <c r="GD43" s="722"/>
      <c r="GG43" s="1131"/>
      <c r="GH43" s="1132"/>
      <c r="GI43" s="1124"/>
      <c r="GJ43" s="1124"/>
      <c r="GK43" s="1133"/>
      <c r="GL43" s="1134" t="s">
        <v>1530</v>
      </c>
      <c r="GM43" s="1132"/>
      <c r="GN43" s="1124"/>
      <c r="GO43" s="1132"/>
      <c r="GP43" s="1124"/>
      <c r="GQ43" s="1133">
        <v>10296</v>
      </c>
      <c r="GR43" s="62"/>
      <c r="GS43" s="62"/>
      <c r="GT43" s="304"/>
      <c r="GU43" s="301"/>
      <c r="GV43" s="326"/>
    </row>
    <row r="44" spans="3:204" ht="15.75" customHeight="1" thickBot="1" x14ac:dyDescent="0.4">
      <c r="D44" s="10"/>
      <c r="E44" s="2"/>
      <c r="F44" s="653"/>
      <c r="G44" s="312"/>
      <c r="H44" s="312"/>
      <c r="I44" s="654"/>
      <c r="J44" s="655"/>
      <c r="K44" s="653"/>
      <c r="L44" s="655"/>
      <c r="M44" s="654"/>
      <c r="N44" s="312"/>
      <c r="O44" s="312"/>
      <c r="P44" s="660"/>
      <c r="Q44" s="654"/>
      <c r="R44" s="312"/>
      <c r="S44" s="312"/>
      <c r="T44" s="312"/>
      <c r="U44" s="665"/>
      <c r="W44" s="1713" t="s">
        <v>153</v>
      </c>
      <c r="X44" s="1714"/>
      <c r="Y44" s="1714"/>
      <c r="Z44" s="1714"/>
      <c r="AA44" s="1714"/>
      <c r="AB44" s="1714"/>
      <c r="AC44" s="1714"/>
      <c r="AD44" s="1715"/>
      <c r="AE44" s="1713" t="s">
        <v>149</v>
      </c>
      <c r="AF44" s="1714"/>
      <c r="AG44" s="1714"/>
      <c r="AH44" s="1714"/>
      <c r="AI44" s="1714"/>
      <c r="AJ44" s="1714"/>
      <c r="AK44" s="1714"/>
      <c r="AL44" s="1715"/>
      <c r="AN44" s="1716" t="s">
        <v>14</v>
      </c>
      <c r="AO44" s="1717"/>
      <c r="AP44" s="1717"/>
      <c r="AQ44" s="1717"/>
      <c r="AR44" s="1717"/>
      <c r="AS44" s="1730" t="s">
        <v>15</v>
      </c>
      <c r="AT44" s="1717"/>
      <c r="AU44" s="1717"/>
      <c r="AV44" s="1717"/>
      <c r="AW44" s="1717"/>
      <c r="AX44" s="1731"/>
      <c r="AY44" s="1717" t="s">
        <v>16</v>
      </c>
      <c r="AZ44" s="1717"/>
      <c r="BA44" s="1717"/>
      <c r="BB44" s="1717"/>
      <c r="BC44" s="1732"/>
      <c r="BE44" s="1151" t="s">
        <v>568</v>
      </c>
      <c r="BF44" s="235"/>
      <c r="BG44" s="235"/>
      <c r="BH44" s="301">
        <v>14224</v>
      </c>
      <c r="BI44" s="1009" t="s">
        <v>569</v>
      </c>
      <c r="BJ44" s="235"/>
      <c r="BK44" s="235"/>
      <c r="BL44" s="301">
        <v>14224</v>
      </c>
      <c r="BM44" s="170"/>
      <c r="BN44" s="235"/>
      <c r="BO44" s="235"/>
      <c r="BP44" s="301"/>
      <c r="BQ44" s="648"/>
      <c r="BR44" s="235"/>
      <c r="BS44" s="235"/>
      <c r="BT44" s="649"/>
      <c r="BV44" s="656"/>
      <c r="BW44" s="647"/>
      <c r="BX44" s="647"/>
      <c r="BY44" s="657"/>
      <c r="BZ44" s="656"/>
      <c r="CA44" s="312"/>
      <c r="CB44" s="661"/>
      <c r="CC44" s="660"/>
      <c r="CD44" s="656"/>
      <c r="CE44" s="312"/>
      <c r="CF44" s="312"/>
      <c r="CG44" s="660"/>
      <c r="CH44" s="647"/>
      <c r="CI44" s="312"/>
      <c r="CJ44" s="312"/>
      <c r="CK44" s="660"/>
      <c r="CN44" s="910">
        <v>27491</v>
      </c>
      <c r="CO44" s="911"/>
      <c r="CP44" s="912">
        <v>27940</v>
      </c>
      <c r="CQ44" s="910">
        <v>37227</v>
      </c>
      <c r="CR44" s="911"/>
      <c r="CS44" s="912">
        <v>39519</v>
      </c>
      <c r="CT44" s="910">
        <v>15315</v>
      </c>
      <c r="CU44" s="911"/>
      <c r="CV44" s="912">
        <v>16552</v>
      </c>
      <c r="CW44" s="910">
        <v>11910</v>
      </c>
      <c r="CX44" s="911"/>
      <c r="CY44" s="912">
        <v>13993</v>
      </c>
      <c r="CZ44" s="910">
        <v>18772</v>
      </c>
      <c r="DA44" s="911"/>
      <c r="DB44" s="912">
        <v>21508</v>
      </c>
      <c r="DC44" s="910">
        <v>20447</v>
      </c>
      <c r="DD44" s="911"/>
      <c r="DE44" s="912">
        <v>23183</v>
      </c>
      <c r="DF44" s="910">
        <v>21895</v>
      </c>
      <c r="DG44" s="911"/>
      <c r="DH44" s="911">
        <v>24631</v>
      </c>
      <c r="DI44" s="953"/>
      <c r="DJ44" s="901"/>
      <c r="DK44" s="923"/>
      <c r="DL44" s="923"/>
      <c r="DM44" s="901"/>
      <c r="DO44" s="888"/>
      <c r="DP44" s="892"/>
      <c r="DQ44" s="896"/>
      <c r="DR44" s="896"/>
      <c r="DS44" s="961"/>
      <c r="DT44" s="896"/>
      <c r="DU44" s="896"/>
      <c r="DV44" s="898"/>
      <c r="DW44" s="899"/>
      <c r="DX44" s="900"/>
      <c r="DY44" s="903"/>
      <c r="DZ44" s="896"/>
      <c r="EA44" s="896"/>
      <c r="EB44" s="898"/>
      <c r="ED44" s="888"/>
      <c r="EE44" s="527"/>
      <c r="EI44" s="1654"/>
      <c r="EJ44" s="1655"/>
      <c r="EK44" s="1655"/>
      <c r="EL44" s="1656"/>
      <c r="EM44" s="310"/>
      <c r="EN44" s="1656"/>
      <c r="EO44" s="1663"/>
      <c r="EP44" s="1656"/>
      <c r="EQ44" s="1655"/>
      <c r="ER44" s="1655"/>
      <c r="ES44" s="1656"/>
      <c r="ET44" s="310"/>
      <c r="EU44" s="1656"/>
      <c r="EV44" s="1663"/>
      <c r="EX44" s="1091" t="s">
        <v>1471</v>
      </c>
      <c r="EY44" s="1092"/>
      <c r="EZ44" s="1092"/>
      <c r="FA44" s="1093">
        <v>3367</v>
      </c>
      <c r="FB44" s="1091" t="s">
        <v>1472</v>
      </c>
      <c r="FC44" s="1092"/>
      <c r="FD44" s="1092"/>
      <c r="FE44" s="1093">
        <v>3266</v>
      </c>
      <c r="FF44" s="1091" t="s">
        <v>1473</v>
      </c>
      <c r="FG44" s="1092"/>
      <c r="FH44" s="1092"/>
      <c r="FI44" s="1093">
        <v>6300</v>
      </c>
      <c r="FJ44" s="1091" t="s">
        <v>1474</v>
      </c>
      <c r="FK44" s="1092"/>
      <c r="FL44" s="1092"/>
      <c r="FM44" s="1097">
        <v>6554</v>
      </c>
      <c r="FO44" s="698"/>
      <c r="FP44" s="695"/>
      <c r="FQ44" s="695"/>
      <c r="FR44" s="696"/>
      <c r="FS44" s="697"/>
      <c r="FT44" s="1201"/>
      <c r="FU44" s="1175"/>
      <c r="FV44" s="1199"/>
      <c r="FW44" s="1175"/>
      <c r="FX44" s="1175"/>
      <c r="FY44" s="1200"/>
      <c r="FZ44" s="719"/>
      <c r="GA44" s="720"/>
      <c r="GB44" s="721"/>
      <c r="GC44" s="721"/>
      <c r="GD44" s="722"/>
      <c r="GG44" s="1131" t="s">
        <v>1531</v>
      </c>
      <c r="GH44" s="1132"/>
      <c r="GI44" s="1124"/>
      <c r="GJ44" s="1124"/>
      <c r="GK44" s="1133">
        <v>4084</v>
      </c>
      <c r="GL44" s="1134" t="s">
        <v>1532</v>
      </c>
      <c r="GM44" s="1132"/>
      <c r="GN44" s="1124"/>
      <c r="GO44" s="1132"/>
      <c r="GP44" s="1135"/>
      <c r="GQ44" s="1133">
        <v>8382</v>
      </c>
      <c r="GR44" s="62"/>
      <c r="GV44" s="326"/>
    </row>
    <row r="45" spans="3:204" ht="15.75" customHeight="1" thickBot="1" x14ac:dyDescent="0.4">
      <c r="D45" s="10"/>
      <c r="E45" s="2"/>
      <c r="F45" s="653"/>
      <c r="G45" s="312"/>
      <c r="H45" s="312"/>
      <c r="I45" s="312"/>
      <c r="J45" s="655"/>
      <c r="K45" s="653"/>
      <c r="L45" s="655"/>
      <c r="M45" s="312"/>
      <c r="N45" s="312"/>
      <c r="O45" s="312"/>
      <c r="P45" s="660"/>
      <c r="Q45" s="312"/>
      <c r="R45" s="312"/>
      <c r="S45" s="312"/>
      <c r="T45" s="312"/>
      <c r="U45" s="660"/>
      <c r="W45" s="1716" t="s">
        <v>152</v>
      </c>
      <c r="X45" s="1717"/>
      <c r="Y45" s="1717"/>
      <c r="Z45" s="1718"/>
      <c r="AA45" s="1704" t="s">
        <v>151</v>
      </c>
      <c r="AB45" s="1704"/>
      <c r="AC45" s="1704"/>
      <c r="AD45" s="1719"/>
      <c r="AE45" s="1703" t="s">
        <v>15</v>
      </c>
      <c r="AF45" s="1704"/>
      <c r="AG45" s="1704"/>
      <c r="AH45" s="1704"/>
      <c r="AI45" s="1720" t="s">
        <v>16</v>
      </c>
      <c r="AJ45" s="1704"/>
      <c r="AK45" s="1704"/>
      <c r="AL45" s="1719"/>
      <c r="AN45" s="79"/>
      <c r="AQ45" s="267"/>
      <c r="AR45" s="83"/>
      <c r="AS45" s="79"/>
      <c r="AT45" s="83"/>
      <c r="AU45" s="267"/>
      <c r="AX45" s="82"/>
      <c r="AY45" s="267"/>
      <c r="BC45" s="296"/>
      <c r="BE45" s="1151" t="s">
        <v>570</v>
      </c>
      <c r="BF45" s="235"/>
      <c r="BG45" s="235"/>
      <c r="BH45" s="301">
        <v>14745</v>
      </c>
      <c r="BI45" s="1009" t="s">
        <v>571</v>
      </c>
      <c r="BJ45" s="235"/>
      <c r="BK45" s="235"/>
      <c r="BL45" s="301">
        <v>14745</v>
      </c>
      <c r="BM45" s="170"/>
      <c r="BN45" s="235"/>
      <c r="BO45" s="235"/>
      <c r="BP45" s="301"/>
      <c r="BQ45" s="648"/>
      <c r="BR45" s="235"/>
      <c r="BS45" s="235"/>
      <c r="BT45" s="649"/>
      <c r="BV45" s="648"/>
      <c r="BW45" s="235"/>
      <c r="BX45" s="235"/>
      <c r="BY45" s="658"/>
      <c r="BZ45" s="648"/>
      <c r="CA45" s="235"/>
      <c r="CB45" s="235"/>
      <c r="CC45" s="658"/>
      <c r="CD45" s="1009" t="s">
        <v>572</v>
      </c>
      <c r="CE45" s="235"/>
      <c r="CF45" s="235"/>
      <c r="CG45" s="658">
        <v>11339</v>
      </c>
      <c r="CH45" s="1009" t="s">
        <v>573</v>
      </c>
      <c r="CI45" s="235"/>
      <c r="CJ45" s="235"/>
      <c r="CK45" s="663">
        <v>7210</v>
      </c>
      <c r="CN45" s="1595" t="s">
        <v>191</v>
      </c>
      <c r="CO45" s="1596"/>
      <c r="CP45" s="1596"/>
      <c r="CQ45" s="1596"/>
      <c r="CR45" s="1596"/>
      <c r="CS45" s="1596"/>
      <c r="CT45" s="1596"/>
      <c r="CU45" s="1596"/>
      <c r="CV45" s="1596"/>
      <c r="CW45" s="1596"/>
      <c r="CX45" s="1596"/>
      <c r="CY45" s="1596"/>
      <c r="CZ45" s="1596"/>
      <c r="DA45" s="1596"/>
      <c r="DB45" s="1596"/>
      <c r="DC45" s="1596"/>
      <c r="DD45" s="1596"/>
      <c r="DE45" s="1596"/>
      <c r="DF45" s="1596"/>
      <c r="DG45" s="1596"/>
      <c r="DH45" s="1596"/>
      <c r="DI45" s="953"/>
      <c r="DJ45" s="907"/>
      <c r="DK45" s="909"/>
      <c r="DL45" s="909"/>
      <c r="DM45" s="907"/>
      <c r="DN45" s="896"/>
      <c r="DO45" s="897"/>
      <c r="DP45" s="907"/>
      <c r="DQ45" s="905"/>
      <c r="DR45" s="905"/>
      <c r="DS45" s="962"/>
      <c r="DT45" s="905"/>
      <c r="DU45" s="905"/>
      <c r="DV45" s="907"/>
      <c r="DW45" s="896"/>
      <c r="DX45" s="908"/>
      <c r="DY45" s="875"/>
      <c r="DZ45" s="905"/>
      <c r="EA45" s="905"/>
      <c r="EB45" s="907"/>
      <c r="EC45" s="896"/>
      <c r="ED45" s="897"/>
      <c r="EE45" s="537"/>
      <c r="EI45" s="1633"/>
      <c r="EJ45" s="1634"/>
      <c r="EK45" s="1634"/>
      <c r="EL45" s="1635"/>
      <c r="EM45" s="225"/>
      <c r="EN45" s="1634"/>
      <c r="EO45" s="1636"/>
      <c r="EP45" s="1635"/>
      <c r="EQ45" s="1634"/>
      <c r="ER45" s="1634"/>
      <c r="ES45" s="1635"/>
      <c r="ET45" s="225"/>
      <c r="EU45" s="1634"/>
      <c r="EV45" s="1636"/>
      <c r="EX45" s="1091" t="s">
        <v>1475</v>
      </c>
      <c r="EY45" s="1092"/>
      <c r="EZ45" s="1092"/>
      <c r="FA45" s="1093">
        <v>3682</v>
      </c>
      <c r="FB45" s="1101" t="s">
        <v>1476</v>
      </c>
      <c r="FC45" s="1102"/>
      <c r="FD45" s="1103"/>
      <c r="FE45" s="1103">
        <v>3577</v>
      </c>
      <c r="FF45" s="1101" t="s">
        <v>1477</v>
      </c>
      <c r="FG45" s="1102"/>
      <c r="FH45" s="1103"/>
      <c r="FI45" s="1103">
        <v>6567</v>
      </c>
      <c r="FJ45" s="1101" t="s">
        <v>1478</v>
      </c>
      <c r="FK45" s="1102"/>
      <c r="FL45" s="1103"/>
      <c r="FM45" s="1104">
        <v>6820</v>
      </c>
      <c r="FO45" s="698"/>
      <c r="FP45" s="695"/>
      <c r="FQ45" s="695"/>
      <c r="FR45" s="696"/>
      <c r="FS45" s="672"/>
      <c r="FT45" s="1201"/>
      <c r="FU45" s="1175"/>
      <c r="FV45" s="1199"/>
      <c r="FW45" s="1175"/>
      <c r="FX45" s="1175"/>
      <c r="FY45" s="1202"/>
      <c r="FZ45" s="1232" t="s">
        <v>1188</v>
      </c>
      <c r="GA45" s="1232"/>
      <c r="GB45" s="1182"/>
      <c r="GC45" s="1233"/>
      <c r="GD45" s="1229">
        <v>6442</v>
      </c>
      <c r="GG45" s="1131" t="s">
        <v>1533</v>
      </c>
      <c r="GH45" s="1132"/>
      <c r="GI45" s="1124"/>
      <c r="GJ45" s="1124"/>
      <c r="GK45" s="1133">
        <v>4631</v>
      </c>
      <c r="GL45" s="1134" t="s">
        <v>1534</v>
      </c>
      <c r="GM45" s="1132"/>
      <c r="GN45" s="1124"/>
      <c r="GO45" s="1132"/>
      <c r="GP45" s="1124"/>
      <c r="GQ45" s="1133">
        <v>9723</v>
      </c>
      <c r="GR45" s="62"/>
      <c r="GV45" s="326"/>
    </row>
    <row r="46" spans="3:204" ht="15.75" customHeight="1" thickBot="1" x14ac:dyDescent="0.4">
      <c r="D46" s="10"/>
      <c r="E46" s="2"/>
      <c r="F46" s="656"/>
      <c r="G46" s="647"/>
      <c r="H46" s="647"/>
      <c r="I46" s="657"/>
      <c r="J46" s="647"/>
      <c r="K46" s="1150"/>
      <c r="L46" s="661"/>
      <c r="M46" s="312"/>
      <c r="N46" s="647"/>
      <c r="O46" s="312"/>
      <c r="P46" s="660"/>
      <c r="Q46" s="312"/>
      <c r="R46" s="647"/>
      <c r="S46" s="312"/>
      <c r="T46" s="312"/>
      <c r="U46" s="660"/>
      <c r="W46" s="124"/>
      <c r="Z46" s="309"/>
      <c r="AA46" s="83"/>
      <c r="AC46" s="83"/>
      <c r="AD46" s="267"/>
      <c r="AE46" s="676"/>
      <c r="AF46" s="677"/>
      <c r="AG46" s="677"/>
      <c r="AH46" s="678"/>
      <c r="AI46" s="146"/>
      <c r="AJ46" s="146"/>
      <c r="AK46" s="146"/>
      <c r="AL46" s="339"/>
      <c r="AN46" s="79"/>
      <c r="AR46" s="83"/>
      <c r="AS46" s="79"/>
      <c r="AT46" s="83"/>
      <c r="AX46" s="82"/>
      <c r="BC46" s="82"/>
      <c r="BE46" s="1151" t="s">
        <v>574</v>
      </c>
      <c r="BF46" s="235"/>
      <c r="BG46" s="235"/>
      <c r="BH46" s="301">
        <v>16196</v>
      </c>
      <c r="BI46" s="1009" t="s">
        <v>575</v>
      </c>
      <c r="BJ46" s="235"/>
      <c r="BK46" s="235"/>
      <c r="BL46" s="301">
        <v>16196</v>
      </c>
      <c r="BM46" s="170"/>
      <c r="BN46" s="235"/>
      <c r="BO46" s="235"/>
      <c r="BP46" s="301"/>
      <c r="BQ46" s="648"/>
      <c r="BR46" s="235"/>
      <c r="BS46" s="235"/>
      <c r="BT46" s="649"/>
      <c r="BV46" s="648"/>
      <c r="BW46" s="235"/>
      <c r="BX46" s="235"/>
      <c r="BY46" s="658"/>
      <c r="BZ46" s="648"/>
      <c r="CA46" s="235"/>
      <c r="CB46" s="235"/>
      <c r="CC46" s="658"/>
      <c r="CD46" s="1009" t="s">
        <v>576</v>
      </c>
      <c r="CE46" s="235"/>
      <c r="CF46" s="235"/>
      <c r="CG46" s="658">
        <v>12367</v>
      </c>
      <c r="CH46" s="1009" t="s">
        <v>577</v>
      </c>
      <c r="CI46" s="235"/>
      <c r="CJ46" s="235"/>
      <c r="CK46" s="663">
        <v>7436</v>
      </c>
      <c r="CN46" s="1010" t="s">
        <v>1104</v>
      </c>
      <c r="CO46" s="1004"/>
      <c r="CP46" s="1012" t="s">
        <v>1273</v>
      </c>
      <c r="CQ46" s="1010" t="s">
        <v>117</v>
      </c>
      <c r="CR46" s="1004"/>
      <c r="CS46" s="1012" t="s">
        <v>1218</v>
      </c>
      <c r="CT46" s="1168" t="s">
        <v>112</v>
      </c>
      <c r="CU46" s="1004"/>
      <c r="CV46" s="1012" t="s">
        <v>1219</v>
      </c>
      <c r="CW46" s="1010" t="s">
        <v>1103</v>
      </c>
      <c r="CX46" s="1004"/>
      <c r="CY46" s="1012" t="s">
        <v>1274</v>
      </c>
      <c r="CZ46" s="1010" t="s">
        <v>116</v>
      </c>
      <c r="DA46" s="1004"/>
      <c r="DB46" s="1012" t="s">
        <v>1220</v>
      </c>
      <c r="DC46" s="1010" t="s">
        <v>111</v>
      </c>
      <c r="DD46" s="1004"/>
      <c r="DE46" s="1012" t="s">
        <v>1221</v>
      </c>
      <c r="DF46" s="1010" t="s">
        <v>115</v>
      </c>
      <c r="DG46" s="1004"/>
      <c r="DH46" s="1011" t="s">
        <v>1222</v>
      </c>
      <c r="DI46" s="953"/>
      <c r="DJ46" s="1584" t="s">
        <v>76</v>
      </c>
      <c r="DK46" s="1585"/>
      <c r="DL46" s="1586"/>
      <c r="DM46" s="1584" t="s">
        <v>76</v>
      </c>
      <c r="DN46" s="1585"/>
      <c r="DO46" s="1586"/>
      <c r="DP46" s="1584" t="s">
        <v>76</v>
      </c>
      <c r="DQ46" s="1585"/>
      <c r="DR46" s="1585"/>
      <c r="DS46" s="1592" t="s">
        <v>98</v>
      </c>
      <c r="DT46" s="1585"/>
      <c r="DU46" s="1586"/>
      <c r="DV46" s="1584" t="s">
        <v>98</v>
      </c>
      <c r="DW46" s="1585"/>
      <c r="DX46" s="1586"/>
      <c r="DY46" s="1584" t="s">
        <v>98</v>
      </c>
      <c r="DZ46" s="1585"/>
      <c r="EA46" s="1585"/>
      <c r="EB46" s="1584" t="s">
        <v>98</v>
      </c>
      <c r="EC46" s="1585"/>
      <c r="ED46" s="1586"/>
      <c r="EE46" s="794"/>
      <c r="EI46" s="1660" t="s">
        <v>134</v>
      </c>
      <c r="EJ46" s="1661"/>
      <c r="EK46" s="319"/>
      <c r="EL46" s="1662"/>
      <c r="EM46" s="1662"/>
      <c r="EN46" s="1662"/>
      <c r="EO46" s="306">
        <v>17866</v>
      </c>
      <c r="EP46" s="1637" t="s">
        <v>135</v>
      </c>
      <c r="EQ46" s="1638"/>
      <c r="ER46" s="324"/>
      <c r="ES46" s="1639"/>
      <c r="ET46" s="1639"/>
      <c r="EU46" s="1639"/>
      <c r="EV46" s="302">
        <v>19506</v>
      </c>
      <c r="EX46" s="1640" t="s">
        <v>164</v>
      </c>
      <c r="EY46" s="1641"/>
      <c r="EZ46" s="1641"/>
      <c r="FA46" s="1641"/>
      <c r="FB46" s="1641"/>
      <c r="FC46" s="1641"/>
      <c r="FD46" s="1641"/>
      <c r="FE46" s="1641"/>
      <c r="FF46" s="1641"/>
      <c r="FG46" s="1641"/>
      <c r="FH46" s="1641"/>
      <c r="FI46" s="1641"/>
      <c r="FJ46" s="1641"/>
      <c r="FK46" s="1641"/>
      <c r="FL46" s="1641"/>
      <c r="FM46" s="1642"/>
      <c r="FO46" s="698"/>
      <c r="FP46" s="695"/>
      <c r="FQ46" s="695"/>
      <c r="FR46" s="696"/>
      <c r="FS46" s="699"/>
      <c r="FT46" s="1201"/>
      <c r="FU46" s="1175"/>
      <c r="FV46" s="1199"/>
      <c r="FW46" s="1175"/>
      <c r="FX46" s="1175"/>
      <c r="FY46" s="1200"/>
      <c r="FZ46" s="1232" t="s">
        <v>1189</v>
      </c>
      <c r="GA46" s="1232"/>
      <c r="GB46" s="1182"/>
      <c r="GC46" s="1233"/>
      <c r="GD46" s="1229">
        <v>7532</v>
      </c>
      <c r="GG46" s="1131" t="s">
        <v>1535</v>
      </c>
      <c r="GH46" s="1132"/>
      <c r="GI46" s="1124"/>
      <c r="GJ46" s="1124"/>
      <c r="GK46" s="1133">
        <v>4889</v>
      </c>
      <c r="GL46" s="1134" t="s">
        <v>1536</v>
      </c>
      <c r="GM46" s="1132"/>
      <c r="GN46" s="1124"/>
      <c r="GO46" s="1132"/>
      <c r="GP46" s="1124"/>
      <c r="GQ46" s="1133">
        <v>11066</v>
      </c>
      <c r="GR46" s="62"/>
      <c r="GV46" s="326"/>
    </row>
    <row r="47" spans="3:204" ht="15.75" customHeight="1" thickTop="1" thickBot="1" x14ac:dyDescent="0.4">
      <c r="D47" s="10"/>
      <c r="E47" s="2"/>
      <c r="F47" s="1009" t="s">
        <v>578</v>
      </c>
      <c r="G47" s="235"/>
      <c r="H47" s="235"/>
      <c r="I47" s="235"/>
      <c r="J47" s="658">
        <v>17485</v>
      </c>
      <c r="K47" s="1009" t="s">
        <v>579</v>
      </c>
      <c r="L47" s="235"/>
      <c r="M47" s="235"/>
      <c r="N47" s="662"/>
      <c r="O47" s="235"/>
      <c r="P47" s="663">
        <v>11957</v>
      </c>
      <c r="Q47" s="1009" t="s">
        <v>580</v>
      </c>
      <c r="R47" s="662"/>
      <c r="S47" s="235"/>
      <c r="T47" s="235"/>
      <c r="U47" s="663">
        <v>11321</v>
      </c>
      <c r="W47" s="671"/>
      <c r="X47" s="312"/>
      <c r="Y47" s="312"/>
      <c r="Z47" s="672"/>
      <c r="AA47" s="655"/>
      <c r="AB47" s="312"/>
      <c r="AC47" s="655"/>
      <c r="AD47" s="312"/>
      <c r="AE47" s="671"/>
      <c r="AF47" s="312"/>
      <c r="AG47" s="312"/>
      <c r="AH47" s="660"/>
      <c r="AI47" s="312"/>
      <c r="AJ47" s="312"/>
      <c r="AK47" s="312"/>
      <c r="AL47" s="646"/>
      <c r="AN47" s="298"/>
      <c r="AO47" s="299"/>
      <c r="AP47" s="299"/>
      <c r="AQ47" s="300"/>
      <c r="AR47" s="299"/>
      <c r="AS47" s="79"/>
      <c r="AT47" s="88"/>
      <c r="AV47" s="299"/>
      <c r="AX47" s="82"/>
      <c r="AZ47" s="299"/>
      <c r="BC47" s="82"/>
      <c r="BE47" s="1151" t="s">
        <v>581</v>
      </c>
      <c r="BF47" s="235"/>
      <c r="BG47" s="235"/>
      <c r="BH47" s="301">
        <v>15515</v>
      </c>
      <c r="BI47" s="1009" t="s">
        <v>582</v>
      </c>
      <c r="BJ47" s="235"/>
      <c r="BK47" s="235"/>
      <c r="BL47" s="301">
        <v>15256</v>
      </c>
      <c r="BM47" s="1009" t="s">
        <v>583</v>
      </c>
      <c r="BN47" s="235"/>
      <c r="BO47" s="235"/>
      <c r="BP47" s="301">
        <v>15351</v>
      </c>
      <c r="BQ47" s="1009" t="s">
        <v>584</v>
      </c>
      <c r="BR47" s="235"/>
      <c r="BS47" s="235"/>
      <c r="BT47" s="649">
        <v>10971</v>
      </c>
      <c r="BV47" s="1147" t="s">
        <v>585</v>
      </c>
      <c r="BW47" s="666"/>
      <c r="BX47" s="667"/>
      <c r="BY47" s="667">
        <v>16780</v>
      </c>
      <c r="BZ47" s="1147" t="s">
        <v>586</v>
      </c>
      <c r="CA47" s="666"/>
      <c r="CB47" s="667"/>
      <c r="CC47" s="667">
        <v>18071</v>
      </c>
      <c r="CD47" s="1147" t="s">
        <v>587</v>
      </c>
      <c r="CE47" s="666"/>
      <c r="CF47" s="667"/>
      <c r="CG47" s="667">
        <v>12901</v>
      </c>
      <c r="CH47" s="1147" t="s">
        <v>588</v>
      </c>
      <c r="CI47" s="666"/>
      <c r="CJ47" s="667"/>
      <c r="CK47" s="670">
        <v>7639</v>
      </c>
      <c r="CN47" s="883"/>
      <c r="CP47" s="915"/>
      <c r="CQ47" s="890"/>
      <c r="CR47" s="891"/>
      <c r="CS47" s="921"/>
      <c r="CT47" s="893"/>
      <c r="CV47" s="915"/>
      <c r="CW47" s="883"/>
      <c r="CX47" s="891"/>
      <c r="CY47" s="921"/>
      <c r="CZ47" s="883"/>
      <c r="DB47" s="891"/>
      <c r="DC47" s="890"/>
      <c r="DD47" s="891"/>
      <c r="DE47" s="921"/>
      <c r="DH47" s="891"/>
      <c r="DI47" s="953"/>
      <c r="DJ47" s="910">
        <v>14536</v>
      </c>
      <c r="DK47" s="911"/>
      <c r="DL47" s="963">
        <v>15114</v>
      </c>
      <c r="DM47" s="910">
        <v>20973</v>
      </c>
      <c r="DN47" s="911"/>
      <c r="DO47" s="963">
        <v>22153</v>
      </c>
      <c r="DP47" s="910">
        <v>9387</v>
      </c>
      <c r="DQ47" s="911"/>
      <c r="DR47" s="911">
        <v>10568</v>
      </c>
      <c r="DS47" s="972">
        <v>9000</v>
      </c>
      <c r="DT47" s="973"/>
      <c r="DU47" s="974">
        <v>9848</v>
      </c>
      <c r="DV47" s="975">
        <v>12651</v>
      </c>
      <c r="DW47" s="973"/>
      <c r="DX47" s="974">
        <v>13681</v>
      </c>
      <c r="DY47" s="975">
        <v>13425</v>
      </c>
      <c r="DZ47" s="973"/>
      <c r="EA47" s="973">
        <v>14783</v>
      </c>
      <c r="EB47" s="975">
        <v>14240</v>
      </c>
      <c r="EC47" s="973"/>
      <c r="ED47" s="976">
        <v>15599</v>
      </c>
      <c r="EE47" s="843"/>
      <c r="EI47" s="1647" t="s">
        <v>13</v>
      </c>
      <c r="EJ47" s="1648"/>
      <c r="EK47" s="1648"/>
      <c r="EL47" s="1648"/>
      <c r="EM47" s="1648"/>
      <c r="EN47" s="1648"/>
      <c r="EO47" s="1648"/>
      <c r="EP47" s="1648"/>
      <c r="EQ47" s="1648"/>
      <c r="ER47" s="1648"/>
      <c r="ES47" s="1648"/>
      <c r="ET47" s="1648"/>
      <c r="EU47" s="1648"/>
      <c r="EV47" s="1649"/>
      <c r="EX47" s="1643" t="s">
        <v>168</v>
      </c>
      <c r="EY47" s="1644"/>
      <c r="EZ47" s="1644"/>
      <c r="FA47" s="1644"/>
      <c r="FB47" s="1645"/>
      <c r="FC47" s="1646" t="s">
        <v>167</v>
      </c>
      <c r="FD47" s="1644"/>
      <c r="FE47" s="1644"/>
      <c r="FF47" s="1644"/>
      <c r="FG47" s="1644"/>
      <c r="FH47" s="1645"/>
      <c r="FI47" s="1646" t="s">
        <v>167</v>
      </c>
      <c r="FJ47" s="1644"/>
      <c r="FK47" s="1644"/>
      <c r="FL47" s="1644"/>
      <c r="FM47" s="1866"/>
      <c r="FO47" s="700"/>
      <c r="FP47" s="701"/>
      <c r="FQ47" s="701"/>
      <c r="FR47" s="701"/>
      <c r="FS47" s="697"/>
      <c r="FT47" s="1201"/>
      <c r="FU47" s="1175"/>
      <c r="FV47" s="1199"/>
      <c r="FW47" s="1175"/>
      <c r="FX47" s="1175"/>
      <c r="FY47" s="1203"/>
      <c r="FZ47" s="1232" t="s">
        <v>1190</v>
      </c>
      <c r="GA47" s="1232"/>
      <c r="GB47" s="1182"/>
      <c r="GC47" s="1233"/>
      <c r="GD47" s="1229">
        <v>8624</v>
      </c>
      <c r="GG47" s="1131" t="s">
        <v>1537</v>
      </c>
      <c r="GH47" s="1146"/>
      <c r="GI47" s="1124"/>
      <c r="GJ47" s="1124"/>
      <c r="GK47" s="1133">
        <v>5561</v>
      </c>
      <c r="GL47" s="1134" t="s">
        <v>1538</v>
      </c>
      <c r="GM47" s="1132"/>
      <c r="GN47" s="1124"/>
      <c r="GO47" s="1132"/>
      <c r="GP47" s="1124"/>
      <c r="GQ47" s="1133">
        <v>12408</v>
      </c>
      <c r="GR47" s="62"/>
      <c r="GS47" s="62"/>
      <c r="GT47" s="316"/>
      <c r="GU47" s="316"/>
      <c r="GV47" s="326"/>
    </row>
    <row r="48" spans="3:204" ht="15.75" customHeight="1" thickTop="1" thickBot="1" x14ac:dyDescent="0.25">
      <c r="F48" s="1009" t="s">
        <v>589</v>
      </c>
      <c r="G48" s="235"/>
      <c r="H48" s="235"/>
      <c r="I48" s="235"/>
      <c r="J48" s="658">
        <v>18339</v>
      </c>
      <c r="K48" s="1009" t="s">
        <v>590</v>
      </c>
      <c r="L48" s="235"/>
      <c r="M48" s="235"/>
      <c r="N48" s="662"/>
      <c r="O48" s="235"/>
      <c r="P48" s="663">
        <v>12824</v>
      </c>
      <c r="Q48" s="1009" t="s">
        <v>591</v>
      </c>
      <c r="R48" s="662"/>
      <c r="S48" s="235"/>
      <c r="T48" s="235"/>
      <c r="U48" s="663">
        <v>12231</v>
      </c>
      <c r="W48" s="673"/>
      <c r="X48" s="647"/>
      <c r="Y48" s="647"/>
      <c r="Z48" s="674"/>
      <c r="AA48" s="647"/>
      <c r="AB48" s="312"/>
      <c r="AC48" s="661"/>
      <c r="AD48" s="312"/>
      <c r="AE48" s="673"/>
      <c r="AF48" s="312"/>
      <c r="AG48" s="312"/>
      <c r="AH48" s="660"/>
      <c r="AI48" s="647"/>
      <c r="AJ48" s="312"/>
      <c r="AK48" s="312"/>
      <c r="AL48" s="646"/>
      <c r="AN48" s="1009" t="s">
        <v>592</v>
      </c>
      <c r="AO48" s="316"/>
      <c r="AP48" s="316"/>
      <c r="AQ48" s="225"/>
      <c r="AR48" s="301">
        <v>23841</v>
      </c>
      <c r="AS48" s="1009" t="s">
        <v>593</v>
      </c>
      <c r="AT48" s="316"/>
      <c r="AU48" s="316"/>
      <c r="AV48" s="62"/>
      <c r="AW48" s="316"/>
      <c r="AX48" s="302">
        <v>25467</v>
      </c>
      <c r="AY48" s="1181" t="s">
        <v>594</v>
      </c>
      <c r="AZ48" s="1191"/>
      <c r="BA48" s="1175"/>
      <c r="BB48" s="1175"/>
      <c r="BC48" s="1192">
        <v>19307</v>
      </c>
      <c r="BE48" s="1151" t="s">
        <v>595</v>
      </c>
      <c r="BF48" s="235"/>
      <c r="BG48" s="235"/>
      <c r="BH48" s="301">
        <v>16110</v>
      </c>
      <c r="BI48" s="1009" t="s">
        <v>596</v>
      </c>
      <c r="BJ48" s="235"/>
      <c r="BK48" s="235"/>
      <c r="BL48" s="301">
        <v>16110</v>
      </c>
      <c r="BM48" s="1009" t="s">
        <v>597</v>
      </c>
      <c r="BN48" s="235"/>
      <c r="BO48" s="235"/>
      <c r="BP48" s="301">
        <v>15723</v>
      </c>
      <c r="BQ48" s="1009" t="s">
        <v>598</v>
      </c>
      <c r="BR48" s="235"/>
      <c r="BS48" s="235"/>
      <c r="BT48" s="649">
        <v>11491</v>
      </c>
      <c r="CN48" s="892"/>
      <c r="CP48" s="888"/>
      <c r="CQ48" s="890"/>
      <c r="CS48" s="888"/>
      <c r="CT48" s="893"/>
      <c r="CV48" s="888"/>
      <c r="CW48" s="892"/>
      <c r="CY48" s="888"/>
      <c r="CZ48" s="892"/>
      <c r="DC48" s="890"/>
      <c r="DE48" s="888"/>
      <c r="DI48" s="953"/>
      <c r="DJ48" s="1587" t="s">
        <v>184</v>
      </c>
      <c r="DK48" s="1588"/>
      <c r="DL48" s="1588"/>
      <c r="DM48" s="1588"/>
      <c r="DN48" s="1588"/>
      <c r="DO48" s="1588"/>
      <c r="DP48" s="1588"/>
      <c r="DQ48" s="1588"/>
      <c r="DR48" s="1588"/>
      <c r="DS48" s="1588"/>
      <c r="DT48" s="1588"/>
      <c r="DU48" s="1588"/>
      <c r="DV48" s="1588"/>
      <c r="DW48" s="1588"/>
      <c r="DX48" s="1588"/>
      <c r="DY48" s="1588"/>
      <c r="DZ48" s="1588"/>
      <c r="EA48" s="1588"/>
      <c r="EB48" s="1588"/>
      <c r="EC48" s="1588"/>
      <c r="ED48" s="1588"/>
      <c r="EE48" s="821"/>
      <c r="EI48" s="1158" t="s">
        <v>136</v>
      </c>
      <c r="EJ48" s="1159"/>
      <c r="EK48" s="1159"/>
      <c r="EL48" s="1159"/>
      <c r="EM48" s="1159"/>
      <c r="EN48" s="1160"/>
      <c r="EO48" s="1161"/>
      <c r="EP48" s="1162" t="s">
        <v>137</v>
      </c>
      <c r="EQ48" s="1163"/>
      <c r="ER48" s="1163"/>
      <c r="ES48" s="1163"/>
      <c r="ET48" s="1163"/>
      <c r="EU48" s="1162"/>
      <c r="EV48" s="1164"/>
      <c r="EX48" s="1085"/>
      <c r="EY48" s="1086"/>
      <c r="EZ48" s="1086"/>
      <c r="FA48" s="1087"/>
      <c r="FB48" s="1106"/>
      <c r="FC48" s="1105"/>
      <c r="FD48" s="1089"/>
      <c r="FE48" s="1050"/>
      <c r="FF48" s="1050"/>
      <c r="FG48" s="1050"/>
      <c r="FH48" s="1090"/>
      <c r="FI48" s="1050"/>
      <c r="FJ48" s="1086"/>
      <c r="FK48" s="1050"/>
      <c r="FL48" s="1050"/>
      <c r="FM48" s="1072"/>
      <c r="FO48" s="653"/>
      <c r="FP48" s="312"/>
      <c r="FQ48" s="312"/>
      <c r="FR48" s="312"/>
      <c r="FS48" s="672"/>
      <c r="FT48" s="1201"/>
      <c r="FU48" s="1175"/>
      <c r="FV48" s="1199"/>
      <c r="FW48" s="1175"/>
      <c r="FX48" s="1175"/>
      <c r="FY48" s="1200"/>
      <c r="FZ48" s="1232" t="s">
        <v>1191</v>
      </c>
      <c r="GA48" s="1232"/>
      <c r="GB48" s="1234"/>
      <c r="GC48" s="1233"/>
      <c r="GD48" s="1229">
        <v>10247</v>
      </c>
      <c r="GG48" s="762" t="s">
        <v>9</v>
      </c>
      <c r="GH48" s="763"/>
      <c r="GI48" s="763"/>
      <c r="GJ48" s="763"/>
      <c r="GK48" s="763"/>
      <c r="GL48" s="763"/>
      <c r="GM48" s="763"/>
      <c r="GN48" s="763"/>
      <c r="GO48" s="763"/>
      <c r="GP48" s="763"/>
      <c r="GQ48" s="763"/>
      <c r="GR48" s="763"/>
      <c r="GS48" s="763"/>
      <c r="GT48" s="763"/>
      <c r="GU48" s="763"/>
      <c r="GV48" s="764"/>
    </row>
    <row r="49" spans="4:204" ht="15.75" customHeight="1" x14ac:dyDescent="0.35">
      <c r="D49" s="10"/>
      <c r="E49" s="2"/>
      <c r="F49" s="1009" t="s">
        <v>599</v>
      </c>
      <c r="G49" s="235"/>
      <c r="H49" s="235"/>
      <c r="I49" s="235"/>
      <c r="J49" s="658">
        <v>18959</v>
      </c>
      <c r="K49" s="1009" t="s">
        <v>600</v>
      </c>
      <c r="L49" s="235"/>
      <c r="M49" s="235"/>
      <c r="N49" s="662"/>
      <c r="O49" s="235"/>
      <c r="P49" s="663">
        <v>13510</v>
      </c>
      <c r="Q49" s="1009" t="s">
        <v>601</v>
      </c>
      <c r="R49" s="662"/>
      <c r="S49" s="235"/>
      <c r="T49" s="235"/>
      <c r="U49" s="663">
        <v>12795</v>
      </c>
      <c r="W49" s="1151" t="s">
        <v>602</v>
      </c>
      <c r="X49" s="235"/>
      <c r="Y49" s="235"/>
      <c r="Z49" s="658">
        <v>15296</v>
      </c>
      <c r="AA49" s="1009" t="s">
        <v>603</v>
      </c>
      <c r="AB49" s="235"/>
      <c r="AC49" s="235"/>
      <c r="AD49" s="658">
        <v>15296</v>
      </c>
      <c r="AE49" s="675"/>
      <c r="AF49" s="235"/>
      <c r="AG49" s="235"/>
      <c r="AH49" s="658"/>
      <c r="AI49" s="648"/>
      <c r="AJ49" s="235"/>
      <c r="AK49" s="235"/>
      <c r="AL49" s="649"/>
      <c r="AN49" s="1009" t="s">
        <v>604</v>
      </c>
      <c r="AO49" s="316"/>
      <c r="AP49" s="316"/>
      <c r="AQ49" s="225"/>
      <c r="AR49" s="301">
        <v>24960</v>
      </c>
      <c r="AS49" s="1009" t="s">
        <v>605</v>
      </c>
      <c r="AT49" s="316"/>
      <c r="AU49" s="316"/>
      <c r="AV49" s="62"/>
      <c r="AW49" s="316"/>
      <c r="AX49" s="302">
        <v>26109</v>
      </c>
      <c r="AY49" s="1181" t="s">
        <v>606</v>
      </c>
      <c r="AZ49" s="1191"/>
      <c r="BA49" s="1175"/>
      <c r="BB49" s="1175"/>
      <c r="BC49" s="1192">
        <v>20346</v>
      </c>
      <c r="BE49" s="1151" t="s">
        <v>607</v>
      </c>
      <c r="BF49" s="316"/>
      <c r="BG49" s="316"/>
      <c r="BH49" s="301">
        <v>16984</v>
      </c>
      <c r="BI49" s="1009" t="s">
        <v>608</v>
      </c>
      <c r="BJ49" s="316"/>
      <c r="BK49" s="316"/>
      <c r="BL49" s="301">
        <v>16984</v>
      </c>
      <c r="BM49" s="1009" t="s">
        <v>609</v>
      </c>
      <c r="BN49" s="316"/>
      <c r="BO49" s="316"/>
      <c r="BP49" s="301">
        <v>16694</v>
      </c>
      <c r="BQ49" s="1009" t="s">
        <v>610</v>
      </c>
      <c r="BR49" s="316"/>
      <c r="BS49" s="316"/>
      <c r="BT49" s="649">
        <v>12744</v>
      </c>
      <c r="CN49" s="903"/>
      <c r="CP49" s="888"/>
      <c r="CQ49" s="901"/>
      <c r="CR49" s="902"/>
      <c r="CS49" s="922"/>
      <c r="CT49" s="893"/>
      <c r="CV49" s="888"/>
      <c r="CW49" s="903"/>
      <c r="CX49" s="902"/>
      <c r="CY49" s="922"/>
      <c r="CZ49" s="903"/>
      <c r="DC49" s="901"/>
      <c r="DD49" s="902"/>
      <c r="DE49" s="922"/>
      <c r="DI49" s="953"/>
      <c r="DJ49" s="1196" t="s">
        <v>1285</v>
      </c>
      <c r="DK49" s="851"/>
      <c r="DL49" s="1197" t="s">
        <v>1284</v>
      </c>
      <c r="DM49" s="1196" t="s">
        <v>1257</v>
      </c>
      <c r="DN49" s="971"/>
      <c r="DO49" s="1197" t="s">
        <v>1256</v>
      </c>
      <c r="DP49" s="1049" t="s">
        <v>103</v>
      </c>
      <c r="DQ49" s="1003"/>
      <c r="DR49" s="1012" t="s">
        <v>1258</v>
      </c>
      <c r="DS49" s="1196" t="s">
        <v>1287</v>
      </c>
      <c r="DT49" s="884"/>
      <c r="DU49" s="1197" t="s">
        <v>1286</v>
      </c>
      <c r="DV49" s="1196" t="s">
        <v>1260</v>
      </c>
      <c r="DW49" s="884"/>
      <c r="DX49" s="1197" t="s">
        <v>1259</v>
      </c>
      <c r="DY49" s="1015" t="s">
        <v>102</v>
      </c>
      <c r="DZ49" s="1003"/>
      <c r="EA49" s="1014" t="s">
        <v>1261</v>
      </c>
      <c r="EB49" s="1049" t="s">
        <v>106</v>
      </c>
      <c r="EC49" s="1003"/>
      <c r="ED49" s="1014" t="s">
        <v>1262</v>
      </c>
      <c r="EE49" s="781"/>
      <c r="EI49" s="294"/>
      <c r="EL49" s="267"/>
      <c r="EM49" s="267"/>
      <c r="EN49" s="295"/>
      <c r="EO49" s="296"/>
      <c r="EP49" s="295"/>
      <c r="ES49" s="267"/>
      <c r="ET49" s="267"/>
      <c r="EU49" s="295"/>
      <c r="EV49" s="296"/>
      <c r="EX49" s="1091" t="s">
        <v>1479</v>
      </c>
      <c r="EY49" s="1092"/>
      <c r="EZ49" s="1092"/>
      <c r="FA49" s="1050"/>
      <c r="FB49" s="1100">
        <v>3509</v>
      </c>
      <c r="FC49" s="1094" t="s">
        <v>1480</v>
      </c>
      <c r="FD49" s="1092"/>
      <c r="FE49" s="1050"/>
      <c r="FF49" s="1050"/>
      <c r="FG49" s="1050"/>
      <c r="FH49" s="1100">
        <v>5752</v>
      </c>
      <c r="FI49" s="1065" t="s">
        <v>1481</v>
      </c>
      <c r="FJ49" s="1092"/>
      <c r="FK49" s="1092"/>
      <c r="FL49" s="1050"/>
      <c r="FM49" s="1097">
        <v>6137</v>
      </c>
      <c r="FO49" s="653"/>
      <c r="FP49" s="312"/>
      <c r="FQ49" s="706"/>
      <c r="FR49" s="706"/>
      <c r="FS49" s="702"/>
      <c r="FT49" s="1201"/>
      <c r="FU49" s="1175"/>
      <c r="FV49" s="1199"/>
      <c r="FW49" s="1175"/>
      <c r="FX49" s="1175"/>
      <c r="FY49" s="1200"/>
      <c r="FZ49" s="1232" t="s">
        <v>1192</v>
      </c>
      <c r="GA49" s="1235"/>
      <c r="GB49" s="1235"/>
      <c r="GC49" s="1233"/>
      <c r="GD49" s="1229">
        <v>7801</v>
      </c>
      <c r="GG49" s="1629" t="s">
        <v>1196</v>
      </c>
      <c r="GH49" s="1630"/>
      <c r="GI49" s="1630"/>
      <c r="GJ49" s="1630"/>
      <c r="GK49" s="1630"/>
      <c r="GL49" s="1630"/>
      <c r="GM49" s="1630"/>
      <c r="GN49" s="1630"/>
      <c r="GO49" s="1630"/>
      <c r="GP49" s="1630"/>
      <c r="GQ49" s="1630"/>
      <c r="GR49" s="1630"/>
      <c r="GS49" s="1630"/>
      <c r="GT49" s="1630"/>
      <c r="GU49" s="1630"/>
      <c r="GV49" s="326"/>
    </row>
    <row r="50" spans="4:204" ht="15.75" customHeight="1" x14ac:dyDescent="0.35">
      <c r="F50" s="1009" t="s">
        <v>611</v>
      </c>
      <c r="G50" s="316"/>
      <c r="H50" s="316"/>
      <c r="I50" s="316"/>
      <c r="J50" s="658">
        <v>19579</v>
      </c>
      <c r="K50" s="1009" t="s">
        <v>612</v>
      </c>
      <c r="L50" s="316"/>
      <c r="M50" s="316"/>
      <c r="N50" s="662"/>
      <c r="O50" s="316"/>
      <c r="P50" s="663">
        <v>14807</v>
      </c>
      <c r="Q50" s="1009" t="s">
        <v>613</v>
      </c>
      <c r="R50" s="662"/>
      <c r="S50" s="316"/>
      <c r="T50" s="316"/>
      <c r="U50" s="663">
        <v>13972</v>
      </c>
      <c r="W50" s="1151" t="s">
        <v>614</v>
      </c>
      <c r="X50" s="235"/>
      <c r="Y50" s="235"/>
      <c r="Z50" s="658">
        <v>15765</v>
      </c>
      <c r="AA50" s="1009" t="s">
        <v>615</v>
      </c>
      <c r="AB50" s="235"/>
      <c r="AC50" s="235"/>
      <c r="AD50" s="658">
        <v>15765</v>
      </c>
      <c r="AE50" s="675"/>
      <c r="AF50" s="235"/>
      <c r="AG50" s="235"/>
      <c r="AH50" s="658"/>
      <c r="AI50" s="648"/>
      <c r="AJ50" s="235"/>
      <c r="AK50" s="235"/>
      <c r="AL50" s="649"/>
      <c r="AN50" s="1009" t="s">
        <v>616</v>
      </c>
      <c r="AO50" s="316"/>
      <c r="AP50" s="316"/>
      <c r="AQ50" s="225"/>
      <c r="AR50" s="301">
        <v>27664</v>
      </c>
      <c r="AS50" s="1009" t="s">
        <v>617</v>
      </c>
      <c r="AT50" s="316"/>
      <c r="AU50" s="316"/>
      <c r="AV50" s="62"/>
      <c r="AW50" s="316"/>
      <c r="AX50" s="302">
        <v>28948</v>
      </c>
      <c r="AY50" s="1181" t="s">
        <v>618</v>
      </c>
      <c r="AZ50" s="1191"/>
      <c r="BA50" s="1175"/>
      <c r="BB50" s="1175"/>
      <c r="BC50" s="1192">
        <v>22854</v>
      </c>
      <c r="BE50" s="1151" t="s">
        <v>619</v>
      </c>
      <c r="BF50" s="316"/>
      <c r="BG50" s="316"/>
      <c r="BH50" s="301">
        <v>16836</v>
      </c>
      <c r="BI50" s="1009" t="s">
        <v>620</v>
      </c>
      <c r="BJ50" s="316"/>
      <c r="BK50" s="316"/>
      <c r="BL50" s="301">
        <v>16836</v>
      </c>
      <c r="BM50" s="1009" t="s">
        <v>621</v>
      </c>
      <c r="BN50" s="316"/>
      <c r="BO50" s="316"/>
      <c r="BP50" s="301">
        <v>16008</v>
      </c>
      <c r="BQ50" s="1009" t="s">
        <v>622</v>
      </c>
      <c r="BR50" s="316"/>
      <c r="BS50" s="316"/>
      <c r="BT50" s="649">
        <v>11449</v>
      </c>
      <c r="CN50" s="875"/>
      <c r="CO50" s="896"/>
      <c r="CP50" s="897"/>
      <c r="CQ50" s="907"/>
      <c r="CR50" s="909"/>
      <c r="CS50" s="897"/>
      <c r="CT50" s="904"/>
      <c r="CU50" s="896"/>
      <c r="CV50" s="897"/>
      <c r="CW50" s="875"/>
      <c r="CX50" s="909"/>
      <c r="CY50" s="897"/>
      <c r="CZ50" s="875"/>
      <c r="DA50" s="896"/>
      <c r="DB50" s="896"/>
      <c r="DC50" s="907"/>
      <c r="DD50" s="909"/>
      <c r="DE50" s="897"/>
      <c r="DF50" s="896"/>
      <c r="DG50" s="896"/>
      <c r="DH50" s="896"/>
      <c r="DI50" s="953"/>
      <c r="DJ50" s="883"/>
      <c r="DK50" s="966" t="s">
        <v>1238</v>
      </c>
      <c r="DL50" s="884"/>
      <c r="DM50" s="883"/>
      <c r="DN50" s="966" t="s">
        <v>1238</v>
      </c>
      <c r="DO50" s="885"/>
      <c r="DP50" s="887"/>
      <c r="DR50" s="888"/>
      <c r="DS50" s="883"/>
      <c r="DT50" s="966" t="s">
        <v>1238</v>
      </c>
      <c r="DU50" s="885"/>
      <c r="DV50" s="883"/>
      <c r="DW50" s="966" t="s">
        <v>1238</v>
      </c>
      <c r="DX50" s="884"/>
      <c r="DY50" s="883"/>
      <c r="EA50" s="919"/>
      <c r="EB50" s="887"/>
      <c r="ED50" s="885"/>
      <c r="EE50" s="781"/>
      <c r="EI50" s="294"/>
      <c r="EN50" s="83"/>
      <c r="EO50" s="82"/>
      <c r="EP50" s="295"/>
      <c r="EU50" s="83"/>
      <c r="EV50" s="82"/>
      <c r="EX50" s="1091" t="s">
        <v>1482</v>
      </c>
      <c r="EY50" s="1092"/>
      <c r="EZ50" s="1092"/>
      <c r="FA50" s="1050"/>
      <c r="FB50" s="1100">
        <v>3838</v>
      </c>
      <c r="FC50" s="1094" t="s">
        <v>1483</v>
      </c>
      <c r="FD50" s="1092"/>
      <c r="FE50" s="1050"/>
      <c r="FF50" s="1050"/>
      <c r="FG50" s="1050"/>
      <c r="FH50" s="1100">
        <v>6408</v>
      </c>
      <c r="FI50" s="1065" t="s">
        <v>1484</v>
      </c>
      <c r="FJ50" s="1092"/>
      <c r="FK50" s="1092"/>
      <c r="FL50" s="1050"/>
      <c r="FM50" s="1097">
        <v>6795</v>
      </c>
      <c r="FO50" s="653"/>
      <c r="FP50" s="312"/>
      <c r="FQ50" s="706"/>
      <c r="FR50" s="706"/>
      <c r="FS50" s="706"/>
      <c r="FT50" s="1204"/>
      <c r="FU50" s="1205"/>
      <c r="FV50" s="1172"/>
      <c r="FW50" s="1206"/>
      <c r="FX50" s="1205"/>
      <c r="FY50" s="1207"/>
      <c r="FZ50" s="1232" t="s">
        <v>1193</v>
      </c>
      <c r="GA50" s="1235"/>
      <c r="GB50" s="1235"/>
      <c r="GC50" s="1236"/>
      <c r="GD50" s="1229">
        <v>9142</v>
      </c>
      <c r="GG50" s="1629" t="s">
        <v>1172</v>
      </c>
      <c r="GH50" s="1630"/>
      <c r="GI50" s="1630"/>
      <c r="GJ50" s="1630"/>
      <c r="GK50" s="1630"/>
      <c r="GL50" s="1630"/>
      <c r="GM50" s="1630"/>
      <c r="GN50" s="1630"/>
      <c r="GO50" s="1630"/>
      <c r="GP50" s="1630"/>
      <c r="GQ50" s="1630"/>
      <c r="GR50" s="1630"/>
      <c r="GS50" s="1630"/>
      <c r="GT50" s="1630"/>
      <c r="GU50" s="1630"/>
      <c r="GV50" s="326"/>
    </row>
    <row r="51" spans="4:204" ht="15.75" customHeight="1" x14ac:dyDescent="0.2">
      <c r="F51" s="1009" t="s">
        <v>623</v>
      </c>
      <c r="G51" s="316"/>
      <c r="H51" s="316"/>
      <c r="I51" s="316"/>
      <c r="J51" s="658">
        <v>18229</v>
      </c>
      <c r="K51" s="1009" t="s">
        <v>624</v>
      </c>
      <c r="L51" s="316"/>
      <c r="M51" s="316"/>
      <c r="N51" s="662"/>
      <c r="O51" s="316"/>
      <c r="P51" s="663">
        <v>12696</v>
      </c>
      <c r="Q51" s="1009" t="s">
        <v>625</v>
      </c>
      <c r="R51" s="662"/>
      <c r="S51" s="316"/>
      <c r="T51" s="316"/>
      <c r="U51" s="663">
        <v>11859</v>
      </c>
      <c r="W51" s="1151" t="s">
        <v>626</v>
      </c>
      <c r="X51" s="235"/>
      <c r="Y51" s="235"/>
      <c r="Z51" s="658">
        <v>17058</v>
      </c>
      <c r="AA51" s="1009" t="s">
        <v>627</v>
      </c>
      <c r="AB51" s="235"/>
      <c r="AC51" s="235"/>
      <c r="AD51" s="658">
        <v>17058</v>
      </c>
      <c r="AE51" s="675"/>
      <c r="AF51" s="235"/>
      <c r="AG51" s="235"/>
      <c r="AH51" s="658"/>
      <c r="AI51" s="648"/>
      <c r="AJ51" s="235"/>
      <c r="AK51" s="235"/>
      <c r="AL51" s="649"/>
      <c r="AN51" s="1009" t="s">
        <v>628</v>
      </c>
      <c r="AO51" s="316"/>
      <c r="AP51" s="316"/>
      <c r="AQ51" s="225"/>
      <c r="AR51" s="301">
        <v>25093</v>
      </c>
      <c r="AS51" s="1009" t="s">
        <v>629</v>
      </c>
      <c r="AT51" s="316"/>
      <c r="AU51" s="316"/>
      <c r="AV51" s="62"/>
      <c r="AW51" s="316"/>
      <c r="AX51" s="302">
        <v>26656</v>
      </c>
      <c r="AY51" s="1181" t="s">
        <v>630</v>
      </c>
      <c r="AZ51" s="1191"/>
      <c r="BA51" s="1175"/>
      <c r="BB51" s="1175"/>
      <c r="BC51" s="1192">
        <v>20389</v>
      </c>
      <c r="BE51" s="1151" t="s">
        <v>631</v>
      </c>
      <c r="BF51" s="316"/>
      <c r="BG51" s="316"/>
      <c r="BH51" s="301">
        <v>17775</v>
      </c>
      <c r="BI51" s="1009" t="s">
        <v>632</v>
      </c>
      <c r="BJ51" s="316"/>
      <c r="BK51" s="316"/>
      <c r="BL51" s="301">
        <v>17775</v>
      </c>
      <c r="BM51" s="1009" t="s">
        <v>633</v>
      </c>
      <c r="BN51" s="316"/>
      <c r="BO51" s="316"/>
      <c r="BP51" s="301">
        <v>16733</v>
      </c>
      <c r="BQ51" s="1009" t="s">
        <v>634</v>
      </c>
      <c r="BR51" s="316"/>
      <c r="BS51" s="316"/>
      <c r="BT51" s="649">
        <v>12267</v>
      </c>
      <c r="CN51" s="1584" t="s">
        <v>92</v>
      </c>
      <c r="CO51" s="1585"/>
      <c r="CP51" s="1586"/>
      <c r="CQ51" s="1584" t="s">
        <v>92</v>
      </c>
      <c r="CR51" s="1585"/>
      <c r="CS51" s="1624"/>
      <c r="CT51" s="1594" t="s">
        <v>92</v>
      </c>
      <c r="CU51" s="1585"/>
      <c r="CV51" s="1586"/>
      <c r="CW51" s="1584" t="s">
        <v>92</v>
      </c>
      <c r="CX51" s="1585"/>
      <c r="CY51" s="1586"/>
      <c r="CZ51" s="1584" t="s">
        <v>92</v>
      </c>
      <c r="DA51" s="1585"/>
      <c r="DB51" s="1586"/>
      <c r="DC51" s="1584" t="s">
        <v>92</v>
      </c>
      <c r="DD51" s="1585"/>
      <c r="DE51" s="1586"/>
      <c r="DF51" s="1584" t="s">
        <v>92</v>
      </c>
      <c r="DG51" s="1585"/>
      <c r="DH51" s="1585"/>
      <c r="DI51" s="953"/>
      <c r="DJ51" s="892"/>
      <c r="DL51" s="891"/>
      <c r="DM51" s="890"/>
      <c r="DO51" s="915"/>
      <c r="DP51" s="893"/>
      <c r="DR51" s="888"/>
      <c r="DS51" s="883"/>
      <c r="DT51" s="884"/>
      <c r="DU51" s="888"/>
      <c r="DV51" s="883"/>
      <c r="DW51" s="894"/>
      <c r="DX51" s="894"/>
      <c r="DY51" s="890"/>
      <c r="EB51" s="893"/>
      <c r="ED51" s="915"/>
      <c r="EE51" s="134"/>
      <c r="EI51" s="298"/>
      <c r="EJ51" s="299"/>
      <c r="EK51" s="299"/>
      <c r="EL51" s="300"/>
      <c r="EM51" s="300"/>
      <c r="EN51" s="299"/>
      <c r="EO51" s="82"/>
      <c r="EP51" s="299"/>
      <c r="EQ51" s="299"/>
      <c r="ER51" s="299"/>
      <c r="ES51" s="300"/>
      <c r="ET51" s="300"/>
      <c r="EU51" s="299"/>
      <c r="EV51" s="82"/>
      <c r="EX51" s="1091" t="s">
        <v>1485</v>
      </c>
      <c r="EY51" s="1092"/>
      <c r="EZ51" s="1092"/>
      <c r="FA51" s="1050"/>
      <c r="FB51" s="1100">
        <v>3509</v>
      </c>
      <c r="FC51" s="1094" t="s">
        <v>1486</v>
      </c>
      <c r="FD51" s="1092"/>
      <c r="FE51" s="1050"/>
      <c r="FF51" s="1050"/>
      <c r="FG51" s="1050"/>
      <c r="FH51" s="1100">
        <v>8118</v>
      </c>
      <c r="FI51" s="1065" t="s">
        <v>1487</v>
      </c>
      <c r="FJ51" s="1092"/>
      <c r="FK51" s="1092"/>
      <c r="FL51" s="1050"/>
      <c r="FM51" s="1097">
        <v>8504</v>
      </c>
      <c r="FO51" s="653"/>
      <c r="FP51" s="312"/>
      <c r="FQ51" s="706"/>
      <c r="FR51" s="706"/>
      <c r="FS51" s="706"/>
      <c r="FT51" s="1208"/>
      <c r="FU51" s="1182"/>
      <c r="FV51" s="1172"/>
      <c r="FW51" s="1206"/>
      <c r="FX51" s="1182"/>
      <c r="FY51" s="1200"/>
      <c r="FZ51" s="1232" t="s">
        <v>1194</v>
      </c>
      <c r="GA51" s="1235"/>
      <c r="GB51" s="1235"/>
      <c r="GC51" s="1236"/>
      <c r="GD51" s="1229">
        <v>10485</v>
      </c>
      <c r="GG51" s="1631"/>
      <c r="GH51" s="1632"/>
      <c r="GI51" s="1632"/>
      <c r="GJ51" s="1632"/>
      <c r="GK51" s="1632"/>
      <c r="GL51" s="1632"/>
      <c r="GM51" s="1632"/>
      <c r="GN51" s="1632"/>
      <c r="GO51" s="1632"/>
      <c r="GP51" s="1632"/>
      <c r="GQ51" s="1632"/>
      <c r="GR51" s="1632"/>
      <c r="GS51" s="1632"/>
      <c r="GT51" s="1632"/>
      <c r="GU51" s="1632"/>
      <c r="GV51" s="765"/>
    </row>
    <row r="52" spans="4:204" ht="15.75" customHeight="1" thickBot="1" x14ac:dyDescent="0.4">
      <c r="F52" s="1009" t="s">
        <v>635</v>
      </c>
      <c r="G52" s="316"/>
      <c r="H52" s="316"/>
      <c r="I52" s="316"/>
      <c r="J52" s="658">
        <v>19131</v>
      </c>
      <c r="K52" s="1009" t="s">
        <v>636</v>
      </c>
      <c r="L52" s="316"/>
      <c r="M52" s="316"/>
      <c r="N52" s="662"/>
      <c r="O52" s="316"/>
      <c r="P52" s="663">
        <v>13627</v>
      </c>
      <c r="Q52" s="1009" t="s">
        <v>637</v>
      </c>
      <c r="R52" s="662"/>
      <c r="S52" s="316"/>
      <c r="T52" s="316"/>
      <c r="U52" s="663">
        <v>12776</v>
      </c>
      <c r="W52" s="1151" t="s">
        <v>638</v>
      </c>
      <c r="X52" s="235"/>
      <c r="Y52" s="235"/>
      <c r="Z52" s="658">
        <v>15982</v>
      </c>
      <c r="AA52" s="1009" t="s">
        <v>639</v>
      </c>
      <c r="AB52" s="235"/>
      <c r="AC52" s="235"/>
      <c r="AD52" s="658">
        <v>15982</v>
      </c>
      <c r="AE52" s="1151" t="s">
        <v>640</v>
      </c>
      <c r="AF52" s="235"/>
      <c r="AG52" s="235"/>
      <c r="AH52" s="658">
        <v>15835</v>
      </c>
      <c r="AI52" s="1183" t="s">
        <v>584</v>
      </c>
      <c r="AJ52" s="1184"/>
      <c r="AK52" s="1184"/>
      <c r="AL52" s="1185">
        <v>10971</v>
      </c>
      <c r="AN52" s="1009" t="s">
        <v>641</v>
      </c>
      <c r="AO52" s="316"/>
      <c r="AP52" s="316"/>
      <c r="AQ52" s="225"/>
      <c r="AR52" s="301">
        <v>27004</v>
      </c>
      <c r="AS52" s="1009" t="s">
        <v>642</v>
      </c>
      <c r="AT52" s="316"/>
      <c r="AU52" s="316"/>
      <c r="AV52" s="62"/>
      <c r="AW52" s="316"/>
      <c r="AX52" s="302">
        <v>28167</v>
      </c>
      <c r="AY52" s="1181" t="s">
        <v>643</v>
      </c>
      <c r="AZ52" s="1191"/>
      <c r="BA52" s="1175"/>
      <c r="BB52" s="1175"/>
      <c r="BC52" s="1192">
        <v>22025</v>
      </c>
      <c r="BE52" s="1149" t="s">
        <v>644</v>
      </c>
      <c r="BF52" s="328"/>
      <c r="BG52" s="329"/>
      <c r="BH52" s="329">
        <v>19215</v>
      </c>
      <c r="BI52" s="1017" t="s">
        <v>645</v>
      </c>
      <c r="BJ52" s="328"/>
      <c r="BK52" s="329"/>
      <c r="BL52" s="329">
        <v>18889</v>
      </c>
      <c r="BM52" s="1017" t="s">
        <v>646</v>
      </c>
      <c r="BN52" s="328"/>
      <c r="BO52" s="329"/>
      <c r="BP52" s="329">
        <v>17776</v>
      </c>
      <c r="BQ52" s="1017" t="s">
        <v>647</v>
      </c>
      <c r="BR52" s="650"/>
      <c r="BS52" s="651"/>
      <c r="BT52" s="652">
        <v>13337</v>
      </c>
      <c r="CN52" s="910">
        <v>25211</v>
      </c>
      <c r="CO52" s="911"/>
      <c r="CP52" s="912">
        <v>26775</v>
      </c>
      <c r="CQ52" s="910">
        <v>31031</v>
      </c>
      <c r="CR52" s="911"/>
      <c r="CS52" s="912">
        <v>33768</v>
      </c>
      <c r="CT52" s="910">
        <v>23420</v>
      </c>
      <c r="CU52" s="911"/>
      <c r="CV52" s="912">
        <v>26157</v>
      </c>
      <c r="CW52" s="910">
        <v>28105</v>
      </c>
      <c r="CX52" s="911"/>
      <c r="CY52" s="912">
        <v>30535</v>
      </c>
      <c r="CZ52" s="910">
        <v>40765</v>
      </c>
      <c r="DA52" s="911"/>
      <c r="DB52" s="912">
        <v>43501</v>
      </c>
      <c r="DC52" s="910">
        <v>15619</v>
      </c>
      <c r="DD52" s="911"/>
      <c r="DE52" s="912">
        <v>18213</v>
      </c>
      <c r="DF52" s="910">
        <v>17243</v>
      </c>
      <c r="DG52" s="911"/>
      <c r="DH52" s="911">
        <v>19739</v>
      </c>
      <c r="DI52" s="953"/>
      <c r="DJ52" s="892"/>
      <c r="DM52" s="890"/>
      <c r="DO52" s="888"/>
      <c r="DP52" s="893"/>
      <c r="DR52" s="888"/>
      <c r="DS52" s="892"/>
      <c r="DT52" s="894"/>
      <c r="DU52" s="888"/>
      <c r="DV52" s="892"/>
      <c r="DW52" s="894"/>
      <c r="DX52" s="894"/>
      <c r="DY52" s="890"/>
      <c r="EB52" s="893"/>
      <c r="ED52" s="888"/>
      <c r="EE52" s="602"/>
      <c r="EI52" s="1650"/>
      <c r="EJ52" s="1651"/>
      <c r="EK52" s="1651"/>
      <c r="EL52" s="1652"/>
      <c r="EM52" s="303"/>
      <c r="EN52" s="299"/>
      <c r="EO52" s="307"/>
      <c r="EP52" s="1653"/>
      <c r="EQ52" s="1651"/>
      <c r="ER52" s="1651"/>
      <c r="ES52" s="1652"/>
      <c r="ET52" s="303"/>
      <c r="EU52" s="299"/>
      <c r="EV52" s="307"/>
      <c r="EX52" s="1101" t="s">
        <v>1488</v>
      </c>
      <c r="EY52" s="1102"/>
      <c r="EZ52" s="1103"/>
      <c r="FA52" s="1107"/>
      <c r="FB52" s="1108">
        <v>3838</v>
      </c>
      <c r="FC52" s="1109" t="s">
        <v>1489</v>
      </c>
      <c r="FD52" s="1103"/>
      <c r="FE52" s="1107"/>
      <c r="FF52" s="1107"/>
      <c r="FG52" s="1107"/>
      <c r="FH52" s="1108">
        <v>8996</v>
      </c>
      <c r="FI52" s="1110" t="s">
        <v>1490</v>
      </c>
      <c r="FJ52" s="1102"/>
      <c r="FK52" s="1103"/>
      <c r="FL52" s="1107"/>
      <c r="FM52" s="1104">
        <v>9384</v>
      </c>
      <c r="FO52" s="685"/>
      <c r="FP52" s="312"/>
      <c r="FQ52" s="706"/>
      <c r="FR52" s="706"/>
      <c r="FS52" s="706"/>
      <c r="FT52" s="1208"/>
      <c r="FU52" s="1172"/>
      <c r="FV52" s="1172"/>
      <c r="FW52" s="1206"/>
      <c r="FX52" s="1182"/>
      <c r="FY52" s="1200"/>
      <c r="FZ52" s="1232" t="s">
        <v>1195</v>
      </c>
      <c r="GA52" s="1232"/>
      <c r="GB52" s="1182"/>
      <c r="GC52" s="1236"/>
      <c r="GD52" s="1229">
        <v>12359</v>
      </c>
      <c r="GG52" s="62"/>
      <c r="GH52" s="301"/>
      <c r="GI52" s="62"/>
      <c r="GJ52" s="301"/>
      <c r="GK52" s="301"/>
      <c r="GL52" s="62"/>
      <c r="GM52" s="304"/>
      <c r="GN52" s="301"/>
      <c r="GQ52" s="301"/>
      <c r="GR52" s="62"/>
      <c r="GS52" s="301"/>
      <c r="GT52" s="62"/>
      <c r="GU52" s="301"/>
      <c r="GV52" s="301"/>
    </row>
    <row r="53" spans="4:204" ht="15.75" customHeight="1" thickBot="1" x14ac:dyDescent="0.4">
      <c r="F53" s="1009" t="s">
        <v>648</v>
      </c>
      <c r="G53" s="316"/>
      <c r="H53" s="316"/>
      <c r="I53" s="316"/>
      <c r="J53" s="658">
        <v>19798</v>
      </c>
      <c r="K53" s="1009" t="s">
        <v>649</v>
      </c>
      <c r="L53" s="316"/>
      <c r="M53" s="316"/>
      <c r="N53" s="662"/>
      <c r="O53" s="316"/>
      <c r="P53" s="663">
        <v>14370</v>
      </c>
      <c r="Q53" s="1009" t="s">
        <v>650</v>
      </c>
      <c r="R53" s="662"/>
      <c r="S53" s="316"/>
      <c r="T53" s="316"/>
      <c r="U53" s="663">
        <v>13713</v>
      </c>
      <c r="W53" s="1151" t="s">
        <v>651</v>
      </c>
      <c r="X53" s="235"/>
      <c r="Y53" s="235"/>
      <c r="Z53" s="658">
        <v>16862</v>
      </c>
      <c r="AA53" s="1009" t="s">
        <v>652</v>
      </c>
      <c r="AB53" s="235"/>
      <c r="AC53" s="235"/>
      <c r="AD53" s="658">
        <v>16862</v>
      </c>
      <c r="AE53" s="1151" t="s">
        <v>653</v>
      </c>
      <c r="AF53" s="235"/>
      <c r="AG53" s="235"/>
      <c r="AH53" s="658">
        <v>16495</v>
      </c>
      <c r="AI53" s="1183" t="s">
        <v>598</v>
      </c>
      <c r="AJ53" s="1184"/>
      <c r="AK53" s="1184"/>
      <c r="AL53" s="1185">
        <v>11491</v>
      </c>
      <c r="AN53" s="1009" t="s">
        <v>654</v>
      </c>
      <c r="AO53" s="304"/>
      <c r="AP53" s="301"/>
      <c r="AQ53" s="301"/>
      <c r="AR53" s="301">
        <v>29223</v>
      </c>
      <c r="AS53" s="1009" t="s">
        <v>655</v>
      </c>
      <c r="AT53" s="301"/>
      <c r="AU53" s="340"/>
      <c r="AV53" s="62"/>
      <c r="AW53" s="304"/>
      <c r="AX53" s="302">
        <v>30456</v>
      </c>
      <c r="AY53" s="1181" t="s">
        <v>656</v>
      </c>
      <c r="AZ53" s="1191"/>
      <c r="BA53" s="1193"/>
      <c r="BB53" s="1194"/>
      <c r="BC53" s="1195">
        <v>24165</v>
      </c>
      <c r="BE53" s="1700" t="s">
        <v>32</v>
      </c>
      <c r="BF53" s="1701"/>
      <c r="BG53" s="1701"/>
      <c r="BH53" s="1701"/>
      <c r="BI53" s="1701"/>
      <c r="BJ53" s="1701"/>
      <c r="BK53" s="1701"/>
      <c r="BL53" s="1701"/>
      <c r="BM53" s="1701"/>
      <c r="BN53" s="1701"/>
      <c r="BO53" s="1701"/>
      <c r="BP53" s="1701"/>
      <c r="BQ53" s="1701"/>
      <c r="BR53" s="1701"/>
      <c r="BS53" s="1701"/>
      <c r="BT53" s="1702"/>
      <c r="CN53" s="1595" t="s">
        <v>191</v>
      </c>
      <c r="CO53" s="1596"/>
      <c r="CP53" s="1596"/>
      <c r="CQ53" s="1596"/>
      <c r="CR53" s="1596"/>
      <c r="CS53" s="1596"/>
      <c r="CT53" s="1596"/>
      <c r="CU53" s="1596"/>
      <c r="CV53" s="1596"/>
      <c r="CW53" s="1596"/>
      <c r="CX53" s="1596"/>
      <c r="CY53" s="1596"/>
      <c r="CZ53" s="1596"/>
      <c r="DA53" s="1596"/>
      <c r="DB53" s="1596"/>
      <c r="DC53" s="1596"/>
      <c r="DD53" s="1596"/>
      <c r="DE53" s="1596"/>
      <c r="DF53" s="1596"/>
      <c r="DG53" s="1596"/>
      <c r="DH53" s="1596"/>
      <c r="DI53" s="953"/>
      <c r="DJ53" s="892"/>
      <c r="DM53" s="901"/>
      <c r="DO53" s="888"/>
      <c r="DP53" s="893"/>
      <c r="DQ53" s="896"/>
      <c r="DR53" s="897"/>
      <c r="DS53" s="903"/>
      <c r="DT53" s="899"/>
      <c r="DU53" s="900"/>
      <c r="DV53" s="903"/>
      <c r="DW53" s="923"/>
      <c r="DX53" s="923"/>
      <c r="DY53" s="901"/>
      <c r="DZ53" s="896"/>
      <c r="EA53" s="896"/>
      <c r="EB53" s="893"/>
      <c r="ED53" s="888"/>
      <c r="EE53" s="602"/>
      <c r="EI53" s="1654"/>
      <c r="EJ53" s="1655"/>
      <c r="EK53" s="1655"/>
      <c r="EL53" s="1656"/>
      <c r="EM53" s="310"/>
      <c r="EN53" s="1656"/>
      <c r="EO53" s="1663"/>
      <c r="EP53" s="1656"/>
      <c r="EQ53" s="1655"/>
      <c r="ER53" s="1655"/>
      <c r="ES53" s="1656"/>
      <c r="ET53" s="310"/>
      <c r="EU53" s="1656"/>
      <c r="EV53" s="1663"/>
      <c r="EX53" s="1861" t="s">
        <v>165</v>
      </c>
      <c r="EY53" s="1862"/>
      <c r="EZ53" s="1862"/>
      <c r="FA53" s="1862"/>
      <c r="FB53" s="1862"/>
      <c r="FC53" s="1862"/>
      <c r="FD53" s="1862"/>
      <c r="FE53" s="1862"/>
      <c r="FF53" s="1862"/>
      <c r="FG53" s="1862"/>
      <c r="FH53" s="1862"/>
      <c r="FI53" s="1862"/>
      <c r="FJ53" s="1862"/>
      <c r="FK53" s="1862"/>
      <c r="FL53" s="1862"/>
      <c r="FM53" s="1863"/>
      <c r="FO53" s="703"/>
      <c r="FP53" s="704"/>
      <c r="FQ53" s="705"/>
      <c r="FR53" s="705"/>
      <c r="FS53" s="658"/>
      <c r="FT53" s="1209" t="s">
        <v>194</v>
      </c>
      <c r="FU53" s="1210"/>
      <c r="FV53" s="1211"/>
      <c r="FW53" s="1206"/>
      <c r="FX53" s="1182"/>
      <c r="FY53" s="1194">
        <v>2966</v>
      </c>
      <c r="FZ53" s="726"/>
      <c r="GA53" s="725"/>
      <c r="GB53" s="721"/>
      <c r="GC53" s="721"/>
      <c r="GD53" s="658"/>
      <c r="GG53" s="62"/>
      <c r="GH53" s="301"/>
      <c r="GI53" s="62"/>
      <c r="GJ53" s="301"/>
      <c r="GK53" s="301"/>
      <c r="GL53" s="62"/>
      <c r="GM53" s="304"/>
      <c r="GN53" s="301"/>
      <c r="GQ53" s="301"/>
      <c r="GR53" s="62"/>
      <c r="GS53" s="301"/>
      <c r="GT53" s="62"/>
      <c r="GU53" s="301"/>
      <c r="GV53" s="301"/>
    </row>
    <row r="54" spans="4:204" ht="15.75" customHeight="1" thickTop="1" thickBot="1" x14ac:dyDescent="0.4">
      <c r="F54" s="1009" t="s">
        <v>657</v>
      </c>
      <c r="G54" s="659"/>
      <c r="H54" s="658"/>
      <c r="I54" s="658"/>
      <c r="J54" s="658">
        <v>20463</v>
      </c>
      <c r="K54" s="1009" t="s">
        <v>658</v>
      </c>
      <c r="L54" s="658"/>
      <c r="M54" s="664"/>
      <c r="N54" s="662"/>
      <c r="O54" s="659"/>
      <c r="P54" s="663">
        <v>15485</v>
      </c>
      <c r="Q54" s="1009" t="s">
        <v>659</v>
      </c>
      <c r="R54" s="662"/>
      <c r="S54" s="659"/>
      <c r="T54" s="658"/>
      <c r="U54" s="663">
        <v>14673</v>
      </c>
      <c r="W54" s="1151" t="s">
        <v>660</v>
      </c>
      <c r="X54" s="316"/>
      <c r="Y54" s="316"/>
      <c r="Z54" s="658">
        <v>17975</v>
      </c>
      <c r="AA54" s="1009" t="s">
        <v>661</v>
      </c>
      <c r="AB54" s="316"/>
      <c r="AC54" s="316"/>
      <c r="AD54" s="658">
        <v>17975</v>
      </c>
      <c r="AE54" s="1151" t="s">
        <v>662</v>
      </c>
      <c r="AF54" s="316"/>
      <c r="AG54" s="316"/>
      <c r="AH54" s="658">
        <v>17963</v>
      </c>
      <c r="AI54" s="1183" t="s">
        <v>610</v>
      </c>
      <c r="AJ54" s="1186"/>
      <c r="AK54" s="1186"/>
      <c r="AL54" s="1185">
        <v>12744</v>
      </c>
      <c r="AN54" s="1700" t="s">
        <v>158</v>
      </c>
      <c r="AO54" s="1701"/>
      <c r="AP54" s="1701"/>
      <c r="AQ54" s="1701"/>
      <c r="AR54" s="1701"/>
      <c r="AS54" s="1701"/>
      <c r="AT54" s="1701"/>
      <c r="AU54" s="1701"/>
      <c r="AV54" s="1701"/>
      <c r="AW54" s="1701"/>
      <c r="AX54" s="1701"/>
      <c r="AY54" s="1701"/>
      <c r="AZ54" s="1701"/>
      <c r="BA54" s="1701"/>
      <c r="BB54" s="1701"/>
      <c r="BC54" s="1702"/>
      <c r="BE54" s="1703" t="s">
        <v>15</v>
      </c>
      <c r="BF54" s="1704"/>
      <c r="BG54" s="1704"/>
      <c r="BH54" s="1705"/>
      <c r="BI54" s="1706" t="s">
        <v>16</v>
      </c>
      <c r="BJ54" s="1704"/>
      <c r="BK54" s="1704"/>
      <c r="BL54" s="1704"/>
      <c r="BM54" s="1706" t="s">
        <v>17</v>
      </c>
      <c r="BN54" s="1704"/>
      <c r="BO54" s="1704"/>
      <c r="BP54" s="1705"/>
      <c r="BQ54" s="1707" t="s">
        <v>31</v>
      </c>
      <c r="BR54" s="1708"/>
      <c r="BS54" s="1708"/>
      <c r="BT54" s="1709"/>
      <c r="CN54" s="1010" t="s">
        <v>1102</v>
      </c>
      <c r="CO54" s="1004"/>
      <c r="CP54" s="1012" t="s">
        <v>1275</v>
      </c>
      <c r="CQ54" s="1010" t="s">
        <v>119</v>
      </c>
      <c r="CR54" s="1004"/>
      <c r="CS54" s="1012" t="s">
        <v>1223</v>
      </c>
      <c r="CT54" s="1168" t="s">
        <v>110</v>
      </c>
      <c r="CU54" s="1004"/>
      <c r="CV54" s="1012" t="s">
        <v>1224</v>
      </c>
      <c r="CW54" s="1010" t="s">
        <v>114</v>
      </c>
      <c r="CX54" s="1002"/>
      <c r="CY54" s="1005"/>
      <c r="CZ54" s="1011" t="s">
        <v>1225</v>
      </c>
      <c r="DA54" s="1168" t="s">
        <v>1101</v>
      </c>
      <c r="DB54" s="1004"/>
      <c r="DC54" s="1002"/>
      <c r="DD54" s="1011" t="s">
        <v>1276</v>
      </c>
      <c r="DE54" s="1168" t="s">
        <v>118</v>
      </c>
      <c r="DF54" s="1002"/>
      <c r="DG54" s="1006"/>
      <c r="DH54" s="1011" t="s">
        <v>1226</v>
      </c>
      <c r="DI54" s="953"/>
      <c r="DJ54" s="875"/>
      <c r="DK54" s="896"/>
      <c r="DL54" s="896"/>
      <c r="DM54" s="907"/>
      <c r="DN54" s="909"/>
      <c r="DO54" s="908"/>
      <c r="DP54" s="904"/>
      <c r="DQ54" s="905"/>
      <c r="DR54" s="906"/>
      <c r="DS54" s="875"/>
      <c r="DT54" s="896"/>
      <c r="DU54" s="908"/>
      <c r="DV54" s="875"/>
      <c r="DW54" s="909"/>
      <c r="DX54" s="909"/>
      <c r="DY54" s="907"/>
      <c r="DZ54" s="905"/>
      <c r="EA54" s="905"/>
      <c r="EB54" s="904"/>
      <c r="EC54" s="896"/>
      <c r="ED54" s="897"/>
      <c r="EE54" s="603"/>
      <c r="EI54" s="1633"/>
      <c r="EJ54" s="1634"/>
      <c r="EK54" s="1634"/>
      <c r="EL54" s="1635"/>
      <c r="EM54" s="225"/>
      <c r="EN54" s="1634"/>
      <c r="EO54" s="1636"/>
      <c r="EP54" s="1635"/>
      <c r="EQ54" s="1634"/>
      <c r="ER54" s="1634"/>
      <c r="ES54" s="1635"/>
      <c r="ET54" s="225"/>
      <c r="EU54" s="1634"/>
      <c r="EV54" s="1636"/>
      <c r="EX54" s="1643" t="s">
        <v>166</v>
      </c>
      <c r="EY54" s="1644"/>
      <c r="EZ54" s="1644"/>
      <c r="FA54" s="1644"/>
      <c r="FB54" s="1644"/>
      <c r="FC54" s="1646" t="s">
        <v>169</v>
      </c>
      <c r="FD54" s="1644"/>
      <c r="FE54" s="1644"/>
      <c r="FF54" s="1644"/>
      <c r="FG54" s="1644"/>
      <c r="FH54" s="1645"/>
      <c r="FI54" s="1644" t="s">
        <v>167</v>
      </c>
      <c r="FJ54" s="1644"/>
      <c r="FK54" s="1644"/>
      <c r="FL54" s="1644"/>
      <c r="FM54" s="1866"/>
      <c r="FO54" s="694"/>
      <c r="FP54" s="316"/>
      <c r="FQ54" s="706"/>
      <c r="FR54" s="706"/>
      <c r="FS54" s="706"/>
      <c r="FT54" s="744"/>
      <c r="FU54" s="316"/>
      <c r="FV54" s="312"/>
      <c r="FW54" s="743"/>
      <c r="FX54" s="661"/>
      <c r="FY54" s="742"/>
      <c r="FZ54" s="723"/>
      <c r="GA54" s="727"/>
      <c r="GB54" s="727"/>
      <c r="GC54" s="727"/>
      <c r="GD54" s="728"/>
      <c r="GG54" s="62"/>
      <c r="GH54" s="301"/>
      <c r="GI54" s="62"/>
      <c r="GJ54" s="301"/>
      <c r="GK54" s="301"/>
      <c r="GL54" s="62"/>
      <c r="GM54" s="304"/>
      <c r="GN54" s="301"/>
      <c r="GQ54" s="301"/>
      <c r="GR54" s="62"/>
      <c r="GS54" s="301"/>
      <c r="GT54" s="62"/>
      <c r="GU54" s="301"/>
      <c r="GV54" s="301"/>
    </row>
    <row r="55" spans="4:204" ht="15.75" customHeight="1" thickTop="1" thickBot="1" x14ac:dyDescent="0.4">
      <c r="F55" s="1827" t="s">
        <v>150</v>
      </c>
      <c r="G55" s="1828"/>
      <c r="H55" s="1828"/>
      <c r="I55" s="1828"/>
      <c r="J55" s="1828"/>
      <c r="K55" s="1828"/>
      <c r="L55" s="1828"/>
      <c r="M55" s="1828"/>
      <c r="N55" s="1828"/>
      <c r="O55" s="1828"/>
      <c r="P55" s="1828"/>
      <c r="Q55" s="1828"/>
      <c r="R55" s="1828"/>
      <c r="S55" s="1828"/>
      <c r="T55" s="1828"/>
      <c r="U55" s="1829"/>
      <c r="W55" s="1151" t="s">
        <v>663</v>
      </c>
      <c r="X55" s="316"/>
      <c r="Y55" s="316"/>
      <c r="Z55" s="658">
        <v>18082</v>
      </c>
      <c r="AA55" s="1009" t="s">
        <v>664</v>
      </c>
      <c r="AB55" s="316"/>
      <c r="AC55" s="316"/>
      <c r="AD55" s="658">
        <v>18082</v>
      </c>
      <c r="AE55" s="1151" t="s">
        <v>665</v>
      </c>
      <c r="AF55" s="316"/>
      <c r="AG55" s="316"/>
      <c r="AH55" s="658">
        <v>16510</v>
      </c>
      <c r="AI55" s="1183" t="s">
        <v>622</v>
      </c>
      <c r="AJ55" s="1186"/>
      <c r="AK55" s="1186"/>
      <c r="AL55" s="1185">
        <v>11449</v>
      </c>
      <c r="AN55" s="1716" t="s">
        <v>156</v>
      </c>
      <c r="AO55" s="1717"/>
      <c r="AP55" s="1717"/>
      <c r="AQ55" s="1717"/>
      <c r="AR55" s="151"/>
      <c r="AS55" s="1794" t="s">
        <v>15</v>
      </c>
      <c r="AT55" s="1717"/>
      <c r="AU55" s="1717"/>
      <c r="AV55" s="1717"/>
      <c r="AW55" s="1717"/>
      <c r="AX55" s="1718"/>
      <c r="AY55" s="1794" t="s">
        <v>16</v>
      </c>
      <c r="AZ55" s="1717"/>
      <c r="BA55" s="1717"/>
      <c r="BB55" s="1717"/>
      <c r="BC55" s="1732"/>
      <c r="BE55" s="124"/>
      <c r="BH55" s="309"/>
      <c r="BI55" s="83"/>
      <c r="BK55" s="83"/>
      <c r="BL55" s="267"/>
      <c r="BM55" s="76"/>
      <c r="BP55" s="309"/>
      <c r="BQ55" s="76"/>
      <c r="BT55" s="308"/>
      <c r="CN55" s="883"/>
      <c r="CP55" s="888"/>
      <c r="CQ55" s="883"/>
      <c r="CS55" s="888"/>
      <c r="CT55" s="893"/>
      <c r="CV55" s="888"/>
      <c r="CW55" s="889"/>
      <c r="CX55" s="884"/>
      <c r="CZ55" s="920"/>
      <c r="DA55" s="893"/>
      <c r="DD55" s="920"/>
      <c r="DE55" s="926"/>
      <c r="DH55" s="891"/>
      <c r="DI55" s="953"/>
      <c r="DJ55" s="1584" t="s">
        <v>98</v>
      </c>
      <c r="DK55" s="1585"/>
      <c r="DL55" s="1586"/>
      <c r="DM55" s="1584" t="s">
        <v>98</v>
      </c>
      <c r="DN55" s="1585"/>
      <c r="DO55" s="1586"/>
      <c r="DP55" s="1594" t="s">
        <v>98</v>
      </c>
      <c r="DQ55" s="1585"/>
      <c r="DR55" s="1586"/>
      <c r="DS55" s="1584" t="s">
        <v>98</v>
      </c>
      <c r="DT55" s="1585"/>
      <c r="DU55" s="1586"/>
      <c r="DV55" s="1584" t="s">
        <v>98</v>
      </c>
      <c r="DW55" s="1585"/>
      <c r="DX55" s="1586"/>
      <c r="DY55" s="1584" t="s">
        <v>98</v>
      </c>
      <c r="DZ55" s="1585"/>
      <c r="EA55" s="1624"/>
      <c r="EB55" s="1594" t="s">
        <v>98</v>
      </c>
      <c r="EC55" s="1585"/>
      <c r="ED55" s="1586"/>
      <c r="EE55" s="796"/>
      <c r="EI55" s="1660" t="s">
        <v>138</v>
      </c>
      <c r="EJ55" s="1661"/>
      <c r="EK55" s="319"/>
      <c r="EL55" s="1662"/>
      <c r="EM55" s="1662"/>
      <c r="EN55" s="1662"/>
      <c r="EO55" s="306">
        <v>26278</v>
      </c>
      <c r="EP55" s="1637" t="s">
        <v>139</v>
      </c>
      <c r="EQ55" s="1638"/>
      <c r="ER55" s="324"/>
      <c r="ES55" s="1639"/>
      <c r="ET55" s="1639"/>
      <c r="EU55" s="1639"/>
      <c r="EV55" s="302">
        <v>28226</v>
      </c>
      <c r="EX55" s="1111"/>
      <c r="EY55" s="1050"/>
      <c r="EZ55" s="1050"/>
      <c r="FA55" s="1078"/>
      <c r="FB55" s="1112"/>
      <c r="FC55" s="1105"/>
      <c r="FD55" s="1112"/>
      <c r="FE55" s="1078"/>
      <c r="FF55" s="1050"/>
      <c r="FG55" s="1050"/>
      <c r="FH55" s="1090"/>
      <c r="FI55" s="1078"/>
      <c r="FJ55" s="1050"/>
      <c r="FK55" s="1050"/>
      <c r="FL55" s="1050"/>
      <c r="FM55" s="1113"/>
      <c r="FO55" s="1873"/>
      <c r="FP55" s="1874"/>
      <c r="FQ55" s="1874"/>
      <c r="FR55" s="1874"/>
      <c r="FS55" s="1874"/>
      <c r="FT55" s="1875" t="s">
        <v>196</v>
      </c>
      <c r="FU55" s="1876"/>
      <c r="FV55" s="1876"/>
      <c r="FW55" s="1876"/>
      <c r="FX55" s="1876"/>
      <c r="FY55" s="1877"/>
      <c r="FZ55" s="1886"/>
      <c r="GA55" s="1887"/>
      <c r="GB55" s="1887"/>
      <c r="GC55" s="1887"/>
      <c r="GD55" s="1888"/>
      <c r="GG55" s="62"/>
      <c r="GH55" s="301"/>
      <c r="GI55" s="62"/>
      <c r="GJ55" s="301"/>
      <c r="GK55" s="301"/>
      <c r="GL55" s="62"/>
      <c r="GM55" s="304"/>
      <c r="GN55" s="301"/>
      <c r="GQ55" s="301"/>
      <c r="GR55" s="62"/>
      <c r="GS55" s="301"/>
      <c r="GT55" s="62"/>
      <c r="GU55" s="301"/>
      <c r="GV55" s="301"/>
    </row>
    <row r="56" spans="4:204" ht="15.75" customHeight="1" thickBot="1" x14ac:dyDescent="0.4">
      <c r="F56" s="1809" t="s">
        <v>14</v>
      </c>
      <c r="G56" s="1810"/>
      <c r="H56" s="1810"/>
      <c r="I56" s="1810"/>
      <c r="J56" s="1810"/>
      <c r="K56" s="1809" t="s">
        <v>15</v>
      </c>
      <c r="L56" s="1810"/>
      <c r="M56" s="1810"/>
      <c r="N56" s="1810"/>
      <c r="O56" s="1810"/>
      <c r="P56" s="1812"/>
      <c r="Q56" s="1810" t="s">
        <v>16</v>
      </c>
      <c r="R56" s="1810"/>
      <c r="S56" s="1810"/>
      <c r="T56" s="1810"/>
      <c r="U56" s="1812"/>
      <c r="W56" s="1151" t="s">
        <v>666</v>
      </c>
      <c r="X56" s="316"/>
      <c r="Y56" s="316"/>
      <c r="Z56" s="658">
        <v>18745</v>
      </c>
      <c r="AA56" s="1009" t="s">
        <v>667</v>
      </c>
      <c r="AB56" s="316"/>
      <c r="AC56" s="316"/>
      <c r="AD56" s="658">
        <v>18745</v>
      </c>
      <c r="AE56" s="1151" t="s">
        <v>668</v>
      </c>
      <c r="AF56" s="316"/>
      <c r="AG56" s="316"/>
      <c r="AH56" s="658">
        <v>17218</v>
      </c>
      <c r="AI56" s="1183" t="s">
        <v>634</v>
      </c>
      <c r="AJ56" s="1186"/>
      <c r="AK56" s="1186"/>
      <c r="AL56" s="1185">
        <v>12267</v>
      </c>
      <c r="AN56" s="124"/>
      <c r="AS56" s="76"/>
      <c r="AX56" s="74"/>
      <c r="BC56" s="126"/>
      <c r="BE56" s="124"/>
      <c r="BH56" s="74"/>
      <c r="BI56" s="83"/>
      <c r="BK56" s="83"/>
      <c r="BM56" s="76"/>
      <c r="BP56" s="74"/>
      <c r="BQ56" s="76"/>
      <c r="BT56" s="126"/>
      <c r="CN56" s="892"/>
      <c r="CP56" s="888"/>
      <c r="CQ56" s="892"/>
      <c r="CS56" s="888"/>
      <c r="CT56" s="893"/>
      <c r="CV56" s="888"/>
      <c r="CW56" s="892"/>
      <c r="CX56" s="884"/>
      <c r="CZ56" s="920"/>
      <c r="DA56" s="893"/>
      <c r="DD56" s="920"/>
      <c r="DE56" s="893"/>
      <c r="DI56" s="953"/>
      <c r="DJ56" s="928">
        <v>15170</v>
      </c>
      <c r="DK56" s="944"/>
      <c r="DL56" s="977">
        <v>15978</v>
      </c>
      <c r="DM56" s="928">
        <v>17108</v>
      </c>
      <c r="DN56" s="929"/>
      <c r="DO56" s="977">
        <v>17916</v>
      </c>
      <c r="DP56" s="928">
        <v>14982</v>
      </c>
      <c r="DQ56" s="929"/>
      <c r="DR56" s="977">
        <v>16341</v>
      </c>
      <c r="DS56" s="928">
        <v>17357</v>
      </c>
      <c r="DT56" s="929"/>
      <c r="DU56" s="977">
        <v>18164</v>
      </c>
      <c r="DV56" s="928">
        <v>21049</v>
      </c>
      <c r="DW56" s="929"/>
      <c r="DX56" s="977">
        <v>21856</v>
      </c>
      <c r="DY56" s="928">
        <v>11041</v>
      </c>
      <c r="DZ56" s="929"/>
      <c r="EA56" s="977">
        <v>12042</v>
      </c>
      <c r="EB56" s="928">
        <v>11782</v>
      </c>
      <c r="EC56" s="929"/>
      <c r="ED56" s="977">
        <v>12784</v>
      </c>
      <c r="EE56" s="846"/>
      <c r="EX56" s="1091" t="s">
        <v>1491</v>
      </c>
      <c r="EY56" s="1093"/>
      <c r="EZ56" s="1065"/>
      <c r="FA56" s="1093"/>
      <c r="FB56" s="1093">
        <v>4658</v>
      </c>
      <c r="FC56" s="1094" t="s">
        <v>1492</v>
      </c>
      <c r="FD56" s="1092"/>
      <c r="FE56" s="1092"/>
      <c r="FF56" s="1050"/>
      <c r="FG56" s="1050"/>
      <c r="FH56" s="1100">
        <v>7567</v>
      </c>
      <c r="FI56" s="1065" t="s">
        <v>1493</v>
      </c>
      <c r="FJ56" s="1093"/>
      <c r="FK56" s="1065"/>
      <c r="FL56" s="1092"/>
      <c r="FM56" s="1097">
        <v>7763</v>
      </c>
      <c r="FO56" s="1873"/>
      <c r="FP56" s="1874"/>
      <c r="FQ56" s="1874"/>
      <c r="FR56" s="1874"/>
      <c r="FS56" s="1874"/>
      <c r="FT56" s="1875"/>
      <c r="FU56" s="1876"/>
      <c r="FV56" s="1876"/>
      <c r="FW56" s="1876"/>
      <c r="FX56" s="1876"/>
      <c r="FY56" s="1877"/>
      <c r="FZ56" s="1886"/>
      <c r="GA56" s="1887"/>
      <c r="GB56" s="1887"/>
      <c r="GC56" s="1887"/>
      <c r="GD56" s="1888"/>
      <c r="GG56" s="62"/>
      <c r="GH56" s="301"/>
      <c r="GI56" s="62"/>
      <c r="GJ56" s="301"/>
      <c r="GK56" s="301"/>
      <c r="GL56" s="62"/>
      <c r="GM56" s="304"/>
      <c r="GN56" s="301"/>
      <c r="GQ56" s="301"/>
      <c r="GR56" s="62"/>
      <c r="GS56" s="301"/>
      <c r="GT56" s="62"/>
      <c r="GU56" s="301"/>
      <c r="GV56" s="301"/>
    </row>
    <row r="57" spans="4:204" ht="15.75" customHeight="1" thickBot="1" x14ac:dyDescent="0.25">
      <c r="F57" s="653"/>
      <c r="G57" s="312"/>
      <c r="H57" s="312"/>
      <c r="I57" s="654"/>
      <c r="J57" s="655"/>
      <c r="K57" s="653"/>
      <c r="L57" s="655"/>
      <c r="M57" s="654"/>
      <c r="N57" s="312"/>
      <c r="O57" s="312"/>
      <c r="P57" s="660"/>
      <c r="Q57" s="654"/>
      <c r="R57" s="312"/>
      <c r="S57" s="312"/>
      <c r="T57" s="312"/>
      <c r="U57" s="665"/>
      <c r="W57" s="1149" t="s">
        <v>669</v>
      </c>
      <c r="X57" s="650"/>
      <c r="Y57" s="651"/>
      <c r="Z57" s="651">
        <v>20205</v>
      </c>
      <c r="AA57" s="1017" t="s">
        <v>670</v>
      </c>
      <c r="AB57" s="650"/>
      <c r="AC57" s="651"/>
      <c r="AD57" s="651">
        <v>20205</v>
      </c>
      <c r="AE57" s="1149" t="s">
        <v>671</v>
      </c>
      <c r="AF57" s="650"/>
      <c r="AG57" s="651"/>
      <c r="AH57" s="651">
        <v>18777</v>
      </c>
      <c r="AI57" s="1187" t="s">
        <v>647</v>
      </c>
      <c r="AJ57" s="1188"/>
      <c r="AK57" s="1189"/>
      <c r="AL57" s="1190">
        <v>13337</v>
      </c>
      <c r="AN57" s="124"/>
      <c r="AQ57" s="267"/>
      <c r="AR57" s="83"/>
      <c r="AS57" s="76"/>
      <c r="AT57" s="83"/>
      <c r="AU57" s="267"/>
      <c r="AX57" s="74"/>
      <c r="AY57" s="267"/>
      <c r="BC57" s="126"/>
      <c r="BE57" s="311"/>
      <c r="BF57" s="299"/>
      <c r="BG57" s="299"/>
      <c r="BH57" s="313"/>
      <c r="BI57" s="299"/>
      <c r="BK57" s="88"/>
      <c r="BM57" s="314"/>
      <c r="BP57" s="74"/>
      <c r="BQ57" s="314"/>
      <c r="BT57" s="126"/>
      <c r="CN57" s="903"/>
      <c r="CP57" s="888"/>
      <c r="CQ57" s="903"/>
      <c r="CS57" s="888"/>
      <c r="CT57" s="893"/>
      <c r="CV57" s="888"/>
      <c r="CW57" s="892"/>
      <c r="CX57" s="896"/>
      <c r="CZ57" s="920"/>
      <c r="DA57" s="893"/>
      <c r="DB57" s="896"/>
      <c r="DD57" s="920"/>
      <c r="DE57" s="893"/>
      <c r="DI57" s="953"/>
      <c r="DJ57" s="1595" t="s">
        <v>184</v>
      </c>
      <c r="DK57" s="1596"/>
      <c r="DL57" s="1596"/>
      <c r="DM57" s="1596"/>
      <c r="DN57" s="1596"/>
      <c r="DO57" s="1596"/>
      <c r="DP57" s="1596"/>
      <c r="DQ57" s="1596"/>
      <c r="DR57" s="1596"/>
      <c r="DS57" s="1596"/>
      <c r="DT57" s="1596"/>
      <c r="DU57" s="1596"/>
      <c r="DV57" s="1596"/>
      <c r="DW57" s="1596"/>
      <c r="DX57" s="1596"/>
      <c r="DY57" s="1596"/>
      <c r="DZ57" s="1596"/>
      <c r="EA57" s="1596"/>
      <c r="EB57" s="1596"/>
      <c r="EC57" s="1596"/>
      <c r="ED57" s="1659"/>
      <c r="EE57" s="842"/>
      <c r="EX57" s="1091" t="s">
        <v>1494</v>
      </c>
      <c r="EY57" s="1093"/>
      <c r="EZ57" s="1065"/>
      <c r="FA57" s="1093"/>
      <c r="FB57" s="1093">
        <v>5118</v>
      </c>
      <c r="FC57" s="1094" t="s">
        <v>1495</v>
      </c>
      <c r="FD57" s="1092"/>
      <c r="FE57" s="1092"/>
      <c r="FF57" s="1050"/>
      <c r="FG57" s="1050"/>
      <c r="FH57" s="1100">
        <v>8487</v>
      </c>
      <c r="FI57" s="1065" t="s">
        <v>1496</v>
      </c>
      <c r="FJ57" s="1093"/>
      <c r="FK57" s="1065"/>
      <c r="FL57" s="1092"/>
      <c r="FM57" s="1097">
        <v>8649</v>
      </c>
      <c r="FO57" s="707"/>
      <c r="FP57" s="708"/>
      <c r="FQ57" s="708"/>
      <c r="FR57" s="708"/>
      <c r="FS57" s="709"/>
      <c r="FT57" s="745"/>
      <c r="FU57" s="708"/>
      <c r="FV57" s="708"/>
      <c r="FW57" s="708"/>
      <c r="FX57" s="708"/>
      <c r="FY57" s="709"/>
      <c r="FZ57" s="729"/>
      <c r="GA57" s="730"/>
      <c r="GB57" s="730"/>
      <c r="GC57" s="730"/>
      <c r="GD57" s="731"/>
      <c r="GG57" s="62"/>
      <c r="GH57" s="301"/>
      <c r="GI57" s="62"/>
      <c r="GJ57" s="301"/>
      <c r="GK57" s="301"/>
      <c r="GL57" s="62"/>
      <c r="GM57" s="304"/>
      <c r="GN57" s="301"/>
      <c r="GQ57" s="301"/>
      <c r="GR57" s="62"/>
      <c r="GS57" s="301"/>
      <c r="GT57" s="62"/>
      <c r="GU57" s="301"/>
      <c r="GV57" s="301"/>
    </row>
    <row r="58" spans="4:204" ht="15.75" customHeight="1" thickBot="1" x14ac:dyDescent="0.4">
      <c r="F58" s="653"/>
      <c r="G58" s="312"/>
      <c r="H58" s="312"/>
      <c r="I58" s="312"/>
      <c r="J58" s="655"/>
      <c r="K58" s="653"/>
      <c r="L58" s="655"/>
      <c r="M58" s="312"/>
      <c r="N58" s="312"/>
      <c r="O58" s="312"/>
      <c r="P58" s="660"/>
      <c r="Q58" s="312"/>
      <c r="R58" s="312"/>
      <c r="S58" s="312"/>
      <c r="T58" s="312"/>
      <c r="U58" s="660"/>
      <c r="W58" s="1806" t="s">
        <v>154</v>
      </c>
      <c r="X58" s="1807"/>
      <c r="Y58" s="1807"/>
      <c r="Z58" s="1807"/>
      <c r="AA58" s="1807"/>
      <c r="AB58" s="1807"/>
      <c r="AC58" s="1807"/>
      <c r="AD58" s="1807"/>
      <c r="AE58" s="1807"/>
      <c r="AF58" s="1807"/>
      <c r="AG58" s="1807"/>
      <c r="AH58" s="1807"/>
      <c r="AI58" s="1807"/>
      <c r="AJ58" s="1807"/>
      <c r="AK58" s="1807"/>
      <c r="AL58" s="1808"/>
      <c r="AN58" s="124"/>
      <c r="AR58" s="83"/>
      <c r="AS58" s="76"/>
      <c r="AT58" s="83"/>
      <c r="AX58" s="74"/>
      <c r="BC58" s="126"/>
      <c r="BE58" s="1151" t="s">
        <v>672</v>
      </c>
      <c r="BF58" s="316"/>
      <c r="BG58" s="316"/>
      <c r="BH58" s="301">
        <v>21582</v>
      </c>
      <c r="BI58" s="1018" t="s">
        <v>673</v>
      </c>
      <c r="BK58" s="316"/>
      <c r="BL58" s="301">
        <v>15573</v>
      </c>
      <c r="BM58" s="1016" t="s">
        <v>674</v>
      </c>
      <c r="BN58" s="316"/>
      <c r="BP58" s="326">
        <v>15070</v>
      </c>
      <c r="BQ58" s="1009" t="s">
        <v>675</v>
      </c>
      <c r="BR58" s="316"/>
      <c r="BS58" s="316"/>
      <c r="BT58" s="317">
        <v>10803</v>
      </c>
      <c r="CN58" s="875"/>
      <c r="CO58" s="896"/>
      <c r="CP58" s="897"/>
      <c r="CQ58" s="875"/>
      <c r="CR58" s="896"/>
      <c r="CS58" s="897"/>
      <c r="CT58" s="904"/>
      <c r="CU58" s="896"/>
      <c r="CV58" s="897"/>
      <c r="CW58" s="875"/>
      <c r="CX58" s="896"/>
      <c r="CY58" s="909"/>
      <c r="CZ58" s="927"/>
      <c r="DA58" s="916"/>
      <c r="DB58" s="905"/>
      <c r="DC58" s="909"/>
      <c r="DD58" s="927"/>
      <c r="DE58" s="916"/>
      <c r="DF58" s="909"/>
      <c r="DG58" s="909"/>
      <c r="DH58" s="909"/>
      <c r="DI58" s="953"/>
      <c r="DJ58" s="1217" t="s">
        <v>1289</v>
      </c>
      <c r="DK58" s="978"/>
      <c r="DL58" s="1218" t="s">
        <v>1288</v>
      </c>
      <c r="DM58" s="1217" t="s">
        <v>1264</v>
      </c>
      <c r="DN58" s="881"/>
      <c r="DO58" s="1218" t="s">
        <v>1263</v>
      </c>
      <c r="DP58" s="1015" t="s">
        <v>101</v>
      </c>
      <c r="DQ58" s="1003"/>
      <c r="DR58" s="1014" t="s">
        <v>1265</v>
      </c>
      <c r="DS58" s="1015" t="s">
        <v>105</v>
      </c>
      <c r="DT58" s="1003"/>
      <c r="DU58" s="1003"/>
      <c r="DV58" s="1014" t="s">
        <v>1266</v>
      </c>
      <c r="DW58" s="1217" t="s">
        <v>1291</v>
      </c>
      <c r="DX58" s="881"/>
      <c r="DY58" s="978"/>
      <c r="DZ58" s="1219" t="s">
        <v>1290</v>
      </c>
      <c r="EA58" s="1217" t="s">
        <v>1268</v>
      </c>
      <c r="EB58" s="914"/>
      <c r="EC58" s="913"/>
      <c r="ED58" s="1219" t="s">
        <v>1267</v>
      </c>
      <c r="EE58" s="520"/>
      <c r="EX58" s="1091" t="s">
        <v>1497</v>
      </c>
      <c r="EY58" s="1093"/>
      <c r="EZ58" s="1065"/>
      <c r="FA58" s="1093"/>
      <c r="FB58" s="1093">
        <v>4658</v>
      </c>
      <c r="FC58" s="1094" t="s">
        <v>1498</v>
      </c>
      <c r="FD58" s="1092"/>
      <c r="FE58" s="1092"/>
      <c r="FF58" s="1050"/>
      <c r="FG58" s="1050"/>
      <c r="FH58" s="1100">
        <v>9411</v>
      </c>
      <c r="FI58" s="1065" t="s">
        <v>1499</v>
      </c>
      <c r="FJ58" s="1093"/>
      <c r="FK58" s="1065"/>
      <c r="FL58" s="1092"/>
      <c r="FM58" s="1097">
        <v>9539</v>
      </c>
      <c r="FO58" s="1889" t="s">
        <v>176</v>
      </c>
      <c r="FP58" s="1890"/>
      <c r="FQ58" s="1890"/>
      <c r="FR58" s="1890"/>
      <c r="FS58" s="1890"/>
      <c r="FT58" s="1890"/>
      <c r="FU58" s="1890"/>
      <c r="FV58" s="1890"/>
      <c r="FW58" s="1890"/>
      <c r="FX58" s="1890"/>
      <c r="FY58" s="1890"/>
      <c r="FZ58" s="1890"/>
      <c r="GA58" s="1890"/>
      <c r="GB58" s="1890"/>
      <c r="GC58" s="1890"/>
      <c r="GD58" s="1891"/>
      <c r="GG58" s="62"/>
      <c r="GH58" s="301"/>
      <c r="GI58" s="62"/>
      <c r="GJ58" s="301"/>
      <c r="GK58" s="301"/>
      <c r="GL58" s="62"/>
      <c r="GM58" s="304"/>
      <c r="GN58" s="301"/>
      <c r="GQ58" s="301"/>
      <c r="GR58" s="62"/>
      <c r="GS58" s="301"/>
      <c r="GT58" s="62"/>
      <c r="GU58" s="301"/>
      <c r="GV58" s="301"/>
    </row>
    <row r="59" spans="4:204" ht="15.75" customHeight="1" thickBot="1" x14ac:dyDescent="0.4">
      <c r="F59" s="656"/>
      <c r="G59" s="647"/>
      <c r="H59" s="647"/>
      <c r="I59" s="657"/>
      <c r="J59" s="647"/>
      <c r="K59" s="653"/>
      <c r="L59" s="661"/>
      <c r="M59" s="312"/>
      <c r="N59" s="647"/>
      <c r="O59" s="312"/>
      <c r="P59" s="660"/>
      <c r="Q59" s="312"/>
      <c r="R59" s="647"/>
      <c r="S59" s="312"/>
      <c r="T59" s="312"/>
      <c r="U59" s="660"/>
      <c r="W59" s="1809" t="s">
        <v>15</v>
      </c>
      <c r="X59" s="1810"/>
      <c r="Y59" s="1810"/>
      <c r="Z59" s="1810"/>
      <c r="AA59" s="679"/>
      <c r="AB59" s="683"/>
      <c r="AC59" s="684"/>
      <c r="AD59" s="684" t="s">
        <v>16</v>
      </c>
      <c r="AE59" s="684"/>
      <c r="AF59" s="684"/>
      <c r="AG59" s="684"/>
      <c r="AH59" s="1811" t="s">
        <v>17</v>
      </c>
      <c r="AI59" s="1810"/>
      <c r="AJ59" s="1810"/>
      <c r="AK59" s="1810"/>
      <c r="AL59" s="1812"/>
      <c r="AN59" s="311"/>
      <c r="AO59" s="299"/>
      <c r="AP59" s="299"/>
      <c r="AQ59" s="300"/>
      <c r="AR59" s="299"/>
      <c r="AS59" s="76"/>
      <c r="AT59" s="88"/>
      <c r="AV59" s="299"/>
      <c r="AX59" s="74"/>
      <c r="BC59" s="126"/>
      <c r="BE59" s="1151" t="s">
        <v>676</v>
      </c>
      <c r="BF59" s="316"/>
      <c r="BG59" s="316"/>
      <c r="BH59" s="301">
        <v>22428</v>
      </c>
      <c r="BI59" s="1018" t="s">
        <v>677</v>
      </c>
      <c r="BK59" s="316"/>
      <c r="BL59" s="301">
        <v>16462</v>
      </c>
      <c r="BM59" s="1016" t="s">
        <v>678</v>
      </c>
      <c r="BN59" s="316"/>
      <c r="BP59" s="326">
        <v>15958</v>
      </c>
      <c r="BQ59" s="1009" t="s">
        <v>679</v>
      </c>
      <c r="BR59" s="316"/>
      <c r="BS59" s="316"/>
      <c r="BT59" s="317">
        <v>11453</v>
      </c>
      <c r="CN59" s="1584" t="s">
        <v>92</v>
      </c>
      <c r="CO59" s="1585"/>
      <c r="CP59" s="1586"/>
      <c r="CQ59" s="1584" t="s">
        <v>92</v>
      </c>
      <c r="CR59" s="1585"/>
      <c r="CS59" s="1624"/>
      <c r="CT59" s="1594" t="s">
        <v>92</v>
      </c>
      <c r="CU59" s="1585"/>
      <c r="CV59" s="1586"/>
      <c r="CW59" s="1584" t="s">
        <v>92</v>
      </c>
      <c r="CX59" s="1585"/>
      <c r="CY59" s="1585"/>
      <c r="CZ59" s="1624"/>
      <c r="DA59" s="1594" t="s">
        <v>92</v>
      </c>
      <c r="DB59" s="1585"/>
      <c r="DC59" s="1585"/>
      <c r="DD59" s="1624"/>
      <c r="DE59" s="1594" t="s">
        <v>92</v>
      </c>
      <c r="DF59" s="1585"/>
      <c r="DG59" s="1585"/>
      <c r="DH59" s="1585"/>
      <c r="DI59" s="953"/>
      <c r="DJ59" s="883"/>
      <c r="DK59" s="966" t="s">
        <v>1238</v>
      </c>
      <c r="DL59" s="921"/>
      <c r="DM59" s="883"/>
      <c r="DN59" s="966" t="s">
        <v>1238</v>
      </c>
      <c r="DO59" s="888"/>
      <c r="DP59" s="884"/>
      <c r="DS59" s="883"/>
      <c r="DV59" s="921"/>
      <c r="DW59" s="884"/>
      <c r="DX59" s="1593" t="s">
        <v>1238</v>
      </c>
      <c r="DY59" s="1593"/>
      <c r="DZ59" s="921"/>
      <c r="EA59" s="884"/>
      <c r="EB59" s="1593" t="s">
        <v>1238</v>
      </c>
      <c r="EC59" s="1593"/>
      <c r="ED59" s="886"/>
      <c r="EE59" s="520"/>
      <c r="EX59" s="1101" t="s">
        <v>1500</v>
      </c>
      <c r="EY59" s="1103"/>
      <c r="EZ59" s="1110"/>
      <c r="FA59" s="1103"/>
      <c r="FB59" s="1103">
        <v>5118</v>
      </c>
      <c r="FC59" s="1109" t="s">
        <v>1501</v>
      </c>
      <c r="FD59" s="1102"/>
      <c r="FE59" s="1103"/>
      <c r="FF59" s="1107"/>
      <c r="FG59" s="1107"/>
      <c r="FH59" s="1108">
        <v>10454</v>
      </c>
      <c r="FI59" s="1110" t="s">
        <v>1502</v>
      </c>
      <c r="FJ59" s="1103"/>
      <c r="FK59" s="1110"/>
      <c r="FL59" s="1103"/>
      <c r="FM59" s="1104">
        <v>10388</v>
      </c>
      <c r="FO59" s="1878" t="s">
        <v>1110</v>
      </c>
      <c r="FP59" s="1879"/>
      <c r="FQ59" s="1879"/>
      <c r="FR59" s="1879"/>
      <c r="FS59" s="1879"/>
      <c r="FT59" s="1879"/>
      <c r="FU59" s="1879"/>
      <c r="FV59" s="1879"/>
      <c r="FW59" s="1878" t="s">
        <v>1111</v>
      </c>
      <c r="FX59" s="1879"/>
      <c r="FY59" s="1879"/>
      <c r="FZ59" s="1879"/>
      <c r="GA59" s="1879"/>
      <c r="GB59" s="1879"/>
      <c r="GC59" s="1879"/>
      <c r="GD59" s="1880"/>
    </row>
    <row r="60" spans="4:204" ht="15.75" customHeight="1" thickBot="1" x14ac:dyDescent="0.25">
      <c r="F60" s="1009" t="s">
        <v>680</v>
      </c>
      <c r="G60" s="316"/>
      <c r="H60" s="316"/>
      <c r="I60" s="316"/>
      <c r="J60" s="658">
        <v>25592</v>
      </c>
      <c r="K60" s="1009" t="s">
        <v>681</v>
      </c>
      <c r="L60" s="316"/>
      <c r="M60" s="316"/>
      <c r="N60" s="662"/>
      <c r="O60" s="316"/>
      <c r="P60" s="663">
        <v>27164</v>
      </c>
      <c r="Q60" s="1009" t="s">
        <v>594</v>
      </c>
      <c r="R60" s="662"/>
      <c r="S60" s="316"/>
      <c r="T60" s="316"/>
      <c r="U60" s="663">
        <v>19307</v>
      </c>
      <c r="W60" s="671"/>
      <c r="X60" s="312"/>
      <c r="Y60" s="312"/>
      <c r="Z60" s="654"/>
      <c r="AA60" s="680"/>
      <c r="AB60" s="685"/>
      <c r="AC60" s="655"/>
      <c r="AD60" s="654"/>
      <c r="AE60" s="312"/>
      <c r="AF60" s="312"/>
      <c r="AG60" s="312"/>
      <c r="AH60" s="688"/>
      <c r="AI60" s="312"/>
      <c r="AJ60" s="312"/>
      <c r="AK60" s="312"/>
      <c r="AL60" s="645"/>
      <c r="AN60" s="1151" t="s">
        <v>682</v>
      </c>
      <c r="AO60" s="235"/>
      <c r="AP60" s="235"/>
      <c r="AQ60" s="301"/>
      <c r="AR60" s="301">
        <v>13231</v>
      </c>
      <c r="AS60" s="341"/>
      <c r="AT60" s="235"/>
      <c r="AU60" s="301"/>
      <c r="AV60" s="62"/>
      <c r="AW60" s="235"/>
      <c r="AX60" s="342"/>
      <c r="AY60" s="301"/>
      <c r="BC60" s="126"/>
      <c r="BE60" s="1149" t="s">
        <v>683</v>
      </c>
      <c r="BF60" s="328"/>
      <c r="BG60" s="329"/>
      <c r="BH60" s="329">
        <v>23130</v>
      </c>
      <c r="BI60" s="1153" t="s">
        <v>684</v>
      </c>
      <c r="BJ60" s="130"/>
      <c r="BK60" s="329"/>
      <c r="BL60" s="329">
        <v>17528</v>
      </c>
      <c r="BM60" s="1152" t="s">
        <v>685</v>
      </c>
      <c r="BN60" s="328"/>
      <c r="BO60" s="130"/>
      <c r="BP60" s="336">
        <v>16623</v>
      </c>
      <c r="BQ60" s="1017" t="s">
        <v>686</v>
      </c>
      <c r="BR60" s="328"/>
      <c r="BS60" s="329"/>
      <c r="BT60" s="332">
        <v>12457</v>
      </c>
      <c r="CN60" s="928">
        <v>19197</v>
      </c>
      <c r="CO60" s="929"/>
      <c r="CP60" s="930">
        <v>21182</v>
      </c>
      <c r="CQ60" s="928">
        <v>25211</v>
      </c>
      <c r="CR60" s="929"/>
      <c r="CS60" s="930">
        <v>27947</v>
      </c>
      <c r="CT60" s="928">
        <v>19698</v>
      </c>
      <c r="CU60" s="929"/>
      <c r="CV60" s="930">
        <v>22434</v>
      </c>
      <c r="CW60" s="928">
        <v>21223</v>
      </c>
      <c r="CX60" s="929"/>
      <c r="CY60" s="929"/>
      <c r="CZ60" s="929">
        <v>23960</v>
      </c>
      <c r="DA60" s="928">
        <v>23865</v>
      </c>
      <c r="DB60" s="929"/>
      <c r="DC60" s="931"/>
      <c r="DD60" s="929">
        <v>24890</v>
      </c>
      <c r="DE60" s="928">
        <v>29431</v>
      </c>
      <c r="DF60" s="931"/>
      <c r="DG60" s="929"/>
      <c r="DH60" s="929">
        <v>32168</v>
      </c>
      <c r="DI60" s="953"/>
      <c r="DJ60" s="883"/>
      <c r="DK60" s="894"/>
      <c r="DL60" s="979"/>
      <c r="DM60" s="883"/>
      <c r="DO60" s="888"/>
      <c r="DS60" s="889"/>
      <c r="DV60" s="888"/>
      <c r="DY60" s="891"/>
      <c r="DZ60" s="921"/>
      <c r="ED60" s="891"/>
      <c r="EE60" s="525"/>
      <c r="EX60" s="1640" t="s">
        <v>163</v>
      </c>
      <c r="EY60" s="1641"/>
      <c r="EZ60" s="1641"/>
      <c r="FA60" s="1641"/>
      <c r="FB60" s="1641"/>
      <c r="FC60" s="1641"/>
      <c r="FD60" s="1641"/>
      <c r="FE60" s="1641"/>
      <c r="FF60" s="1641"/>
      <c r="FG60" s="1641"/>
      <c r="FH60" s="1641"/>
      <c r="FI60" s="1641"/>
      <c r="FJ60" s="1641"/>
      <c r="FK60" s="1641"/>
      <c r="FL60" s="1641"/>
      <c r="FM60" s="1642"/>
      <c r="FO60" s="1881"/>
      <c r="FP60" s="1882"/>
      <c r="FQ60" s="1882"/>
      <c r="FR60" s="1882"/>
      <c r="FS60" s="1882"/>
      <c r="FT60" s="1882"/>
      <c r="FU60" s="1882"/>
      <c r="FV60" s="1882"/>
      <c r="FW60" s="1940"/>
      <c r="FX60" s="1882"/>
      <c r="FY60" s="1882"/>
      <c r="FZ60" s="1882"/>
      <c r="GA60" s="1882"/>
      <c r="GB60" s="1882"/>
      <c r="GC60" s="1882"/>
      <c r="GD60" s="1941"/>
    </row>
    <row r="61" spans="4:204" ht="15.75" customHeight="1" thickBot="1" x14ac:dyDescent="0.4">
      <c r="F61" s="1009" t="s">
        <v>687</v>
      </c>
      <c r="G61" s="316"/>
      <c r="H61" s="316"/>
      <c r="I61" s="316"/>
      <c r="J61" s="658">
        <v>26738</v>
      </c>
      <c r="K61" s="1009" t="s">
        <v>688</v>
      </c>
      <c r="L61" s="316"/>
      <c r="M61" s="316"/>
      <c r="N61" s="662"/>
      <c r="O61" s="316"/>
      <c r="P61" s="663">
        <v>28628</v>
      </c>
      <c r="Q61" s="1009" t="s">
        <v>606</v>
      </c>
      <c r="R61" s="662"/>
      <c r="S61" s="316"/>
      <c r="T61" s="316"/>
      <c r="U61" s="663">
        <v>20346</v>
      </c>
      <c r="W61" s="671"/>
      <c r="X61" s="312"/>
      <c r="Y61" s="312"/>
      <c r="Z61" s="312"/>
      <c r="AA61" s="680"/>
      <c r="AB61" s="685"/>
      <c r="AC61" s="655"/>
      <c r="AD61" s="312"/>
      <c r="AE61" s="312"/>
      <c r="AF61" s="312"/>
      <c r="AG61" s="312"/>
      <c r="AH61" s="685"/>
      <c r="AI61" s="312"/>
      <c r="AJ61" s="312"/>
      <c r="AK61" s="312"/>
      <c r="AL61" s="646"/>
      <c r="AN61" s="1151" t="s">
        <v>689</v>
      </c>
      <c r="AO61" s="235"/>
      <c r="AP61" s="235"/>
      <c r="AQ61" s="301"/>
      <c r="AR61" s="301">
        <v>13738</v>
      </c>
      <c r="AS61" s="341"/>
      <c r="AT61" s="235"/>
      <c r="AU61" s="301"/>
      <c r="AV61" s="62"/>
      <c r="AW61" s="235"/>
      <c r="AX61" s="342"/>
      <c r="AY61" s="301"/>
      <c r="BC61" s="126"/>
      <c r="CN61" s="1657" t="s">
        <v>192</v>
      </c>
      <c r="CO61" s="1658"/>
      <c r="CP61" s="1658"/>
      <c r="CQ61" s="1658"/>
      <c r="CR61" s="1658"/>
      <c r="CS61" s="1658"/>
      <c r="CT61" s="1658"/>
      <c r="CU61" s="1658"/>
      <c r="CV61" s="1658"/>
      <c r="CW61" s="1658"/>
      <c r="CX61" s="1658"/>
      <c r="CY61" s="1658"/>
      <c r="CZ61" s="1658"/>
      <c r="DA61" s="1658"/>
      <c r="DB61" s="1658"/>
      <c r="DC61" s="1658"/>
      <c r="DD61" s="1658"/>
      <c r="DE61" s="1658"/>
      <c r="DF61" s="1658"/>
      <c r="DG61" s="1658"/>
      <c r="DH61" s="1658"/>
      <c r="DI61" s="953"/>
      <c r="DJ61" s="892"/>
      <c r="DK61" s="894"/>
      <c r="DL61" s="979"/>
      <c r="DM61" s="892"/>
      <c r="DO61" s="888"/>
      <c r="DS61" s="892"/>
      <c r="DV61" s="888"/>
      <c r="DZ61" s="921"/>
      <c r="EE61" s="527"/>
      <c r="EX61" s="1643" t="s">
        <v>166</v>
      </c>
      <c r="EY61" s="1644"/>
      <c r="EZ61" s="1644"/>
      <c r="FA61" s="1644"/>
      <c r="FB61" s="1645"/>
      <c r="FC61" s="1646" t="s">
        <v>167</v>
      </c>
      <c r="FD61" s="1644"/>
      <c r="FE61" s="1644"/>
      <c r="FF61" s="1644"/>
      <c r="FG61" s="1644"/>
      <c r="FH61" s="1645"/>
      <c r="FI61" s="1646" t="s">
        <v>167</v>
      </c>
      <c r="FJ61" s="1644"/>
      <c r="FK61" s="1644"/>
      <c r="FL61" s="1644"/>
      <c r="FM61" s="1866"/>
      <c r="FO61" s="1654"/>
      <c r="FP61" s="1656"/>
      <c r="FQ61" s="1656"/>
      <c r="FR61" s="1656"/>
      <c r="FS61" s="1656"/>
      <c r="FT61" s="1656"/>
      <c r="FU61" s="1656"/>
      <c r="FV61" s="1656"/>
      <c r="FW61" s="1942"/>
      <c r="FX61" s="1656"/>
      <c r="FY61" s="1656"/>
      <c r="FZ61" s="1656"/>
      <c r="GA61" s="1656"/>
      <c r="GB61" s="1656"/>
      <c r="GC61" s="1656"/>
      <c r="GD61" s="1663"/>
    </row>
    <row r="62" spans="4:204" ht="15.75" customHeight="1" x14ac:dyDescent="0.35">
      <c r="F62" s="1009" t="s">
        <v>690</v>
      </c>
      <c r="G62" s="316"/>
      <c r="H62" s="316"/>
      <c r="I62" s="316"/>
      <c r="J62" s="658">
        <v>29090</v>
      </c>
      <c r="K62" s="1009" t="s">
        <v>691</v>
      </c>
      <c r="L62" s="316"/>
      <c r="M62" s="316"/>
      <c r="N62" s="662"/>
      <c r="O62" s="316"/>
      <c r="P62" s="663">
        <v>30064</v>
      </c>
      <c r="Q62" s="1009" t="s">
        <v>618</v>
      </c>
      <c r="R62" s="662"/>
      <c r="S62" s="316"/>
      <c r="T62" s="316"/>
      <c r="U62" s="663">
        <v>22854</v>
      </c>
      <c r="W62" s="673"/>
      <c r="X62" s="647"/>
      <c r="Y62" s="647"/>
      <c r="Z62" s="657"/>
      <c r="AA62" s="681"/>
      <c r="AB62" s="685"/>
      <c r="AC62" s="661"/>
      <c r="AD62" s="312"/>
      <c r="AE62" s="647"/>
      <c r="AF62" s="312"/>
      <c r="AG62" s="312"/>
      <c r="AH62" s="685"/>
      <c r="AI62" s="647"/>
      <c r="AJ62" s="312"/>
      <c r="AK62" s="312"/>
      <c r="AL62" s="646"/>
      <c r="AN62" s="1151" t="s">
        <v>692</v>
      </c>
      <c r="AO62" s="235"/>
      <c r="AP62" s="235"/>
      <c r="AQ62" s="301"/>
      <c r="AR62" s="301">
        <v>15008</v>
      </c>
      <c r="AS62" s="341"/>
      <c r="AT62" s="235"/>
      <c r="AU62" s="301"/>
      <c r="AV62" s="62"/>
      <c r="AW62" s="235"/>
      <c r="AX62" s="342"/>
      <c r="AY62" s="301"/>
      <c r="BC62" s="126"/>
      <c r="CN62" s="1010" t="s">
        <v>91</v>
      </c>
      <c r="CP62" s="884"/>
      <c r="CQ62" s="884"/>
      <c r="CS62" s="919"/>
      <c r="CT62" s="1012" t="s">
        <v>1228</v>
      </c>
      <c r="CU62" s="1168" t="s">
        <v>93</v>
      </c>
      <c r="CX62" s="884"/>
      <c r="CY62" s="884"/>
      <c r="CZ62" s="919"/>
      <c r="DA62" s="1166" t="s">
        <v>1231</v>
      </c>
      <c r="DB62" s="1168" t="s">
        <v>94</v>
      </c>
      <c r="DC62" s="884"/>
      <c r="DE62" s="884"/>
      <c r="DF62" s="925"/>
      <c r="DG62" s="919"/>
      <c r="DH62" s="1011" t="s">
        <v>1232</v>
      </c>
      <c r="DI62" s="953"/>
      <c r="DJ62" s="903"/>
      <c r="DK62" s="923"/>
      <c r="DL62" s="900"/>
      <c r="DM62" s="903"/>
      <c r="DO62" s="888"/>
      <c r="DS62" s="892"/>
      <c r="DV62" s="888"/>
      <c r="DZ62" s="897"/>
      <c r="EE62" s="527"/>
      <c r="EX62" s="1085"/>
      <c r="EY62" s="1086"/>
      <c r="EZ62" s="1086"/>
      <c r="FA62" s="1087"/>
      <c r="FB62" s="1106"/>
      <c r="FC62" s="1105"/>
      <c r="FD62" s="1089"/>
      <c r="FE62" s="1050"/>
      <c r="FF62" s="1050"/>
      <c r="FG62" s="1050"/>
      <c r="FH62" s="1090"/>
      <c r="FI62" s="1050"/>
      <c r="FJ62" s="1086"/>
      <c r="FK62" s="1050"/>
      <c r="FL62" s="1050"/>
      <c r="FM62" s="1072"/>
      <c r="FO62" s="1654"/>
      <c r="FP62" s="1656"/>
      <c r="FQ62" s="1656"/>
      <c r="FR62" s="1656"/>
      <c r="FS62" s="1656"/>
      <c r="FT62" s="1656"/>
      <c r="FU62" s="1656"/>
      <c r="FV62" s="1656"/>
      <c r="FW62" s="1942"/>
      <c r="FX62" s="1656"/>
      <c r="FY62" s="1656"/>
      <c r="FZ62" s="1656"/>
      <c r="GA62" s="1656"/>
      <c r="GB62" s="1656"/>
      <c r="GC62" s="1656"/>
      <c r="GD62" s="1663"/>
    </row>
    <row r="63" spans="4:204" ht="15.75" customHeight="1" x14ac:dyDescent="0.35">
      <c r="F63" s="1009" t="s">
        <v>693</v>
      </c>
      <c r="G63" s="316"/>
      <c r="H63" s="316"/>
      <c r="I63" s="316"/>
      <c r="J63" s="658">
        <v>26917</v>
      </c>
      <c r="K63" s="1009" t="s">
        <v>694</v>
      </c>
      <c r="L63" s="316"/>
      <c r="M63" s="316"/>
      <c r="N63" s="662"/>
      <c r="O63" s="316"/>
      <c r="P63" s="663">
        <v>28515</v>
      </c>
      <c r="Q63" s="1009" t="s">
        <v>630</v>
      </c>
      <c r="R63" s="662"/>
      <c r="S63" s="316"/>
      <c r="T63" s="316"/>
      <c r="U63" s="663">
        <v>20389</v>
      </c>
      <c r="W63" s="1151" t="s">
        <v>695</v>
      </c>
      <c r="X63" s="316"/>
      <c r="Y63" s="316"/>
      <c r="Z63" s="312"/>
      <c r="AA63" s="658">
        <v>24056</v>
      </c>
      <c r="AB63" s="343"/>
      <c r="AC63" s="1018" t="s">
        <v>696</v>
      </c>
      <c r="AD63" s="316"/>
      <c r="AE63" s="316"/>
      <c r="AF63" s="316"/>
      <c r="AG63" s="658">
        <v>16913</v>
      </c>
      <c r="AH63" s="1016" t="s">
        <v>697</v>
      </c>
      <c r="AI63" s="316"/>
      <c r="AJ63" s="316"/>
      <c r="AK63" s="312"/>
      <c r="AL63" s="649">
        <v>16509</v>
      </c>
      <c r="AN63" s="1151" t="s">
        <v>698</v>
      </c>
      <c r="AO63" s="235"/>
      <c r="AP63" s="235"/>
      <c r="AQ63" s="301"/>
      <c r="AR63" s="301">
        <v>14245</v>
      </c>
      <c r="AS63" s="1156" t="s">
        <v>699</v>
      </c>
      <c r="AT63" s="235"/>
      <c r="AU63" s="235"/>
      <c r="AX63" s="326">
        <v>13938</v>
      </c>
      <c r="AY63" s="1018" t="s">
        <v>377</v>
      </c>
      <c r="AZ63" s="235"/>
      <c r="BB63" s="301"/>
      <c r="BC63" s="317">
        <v>9878</v>
      </c>
      <c r="CN63" s="883"/>
      <c r="CO63" s="891"/>
      <c r="CP63" s="884"/>
      <c r="CS63" s="891"/>
      <c r="CT63" s="933"/>
      <c r="CU63" s="887"/>
      <c r="DA63" s="920"/>
      <c r="DB63" s="893"/>
      <c r="DC63" s="884"/>
      <c r="DG63" s="891"/>
      <c r="DH63" s="891"/>
      <c r="DI63" s="953"/>
      <c r="DJ63" s="875"/>
      <c r="DK63" s="909"/>
      <c r="DL63" s="908"/>
      <c r="DM63" s="875"/>
      <c r="DN63" s="896"/>
      <c r="DO63" s="897"/>
      <c r="DP63" s="896"/>
      <c r="DQ63" s="896"/>
      <c r="DR63" s="896"/>
      <c r="DS63" s="875"/>
      <c r="DT63" s="896"/>
      <c r="DU63" s="896"/>
      <c r="DV63" s="897"/>
      <c r="DW63" s="909"/>
      <c r="DX63" s="896"/>
      <c r="DY63" s="896"/>
      <c r="DZ63" s="897"/>
      <c r="EA63" s="909"/>
      <c r="EB63" s="909"/>
      <c r="EC63" s="909"/>
      <c r="ED63" s="909"/>
      <c r="EE63" s="537"/>
      <c r="EX63" s="1091" t="s">
        <v>1503</v>
      </c>
      <c r="EY63" s="1092"/>
      <c r="EZ63" s="1092"/>
      <c r="FA63" s="1050"/>
      <c r="FB63" s="1100">
        <v>4024</v>
      </c>
      <c r="FC63" s="1094" t="s">
        <v>1504</v>
      </c>
      <c r="FD63" s="1092"/>
      <c r="FE63" s="1050"/>
      <c r="FF63" s="1050"/>
      <c r="FG63" s="1050"/>
      <c r="FH63" s="1100">
        <v>5752</v>
      </c>
      <c r="FI63" s="1065" t="s">
        <v>1505</v>
      </c>
      <c r="FJ63" s="1092"/>
      <c r="FK63" s="1092"/>
      <c r="FL63" s="1050"/>
      <c r="FM63" s="1097">
        <v>6137</v>
      </c>
      <c r="FO63" s="1654"/>
      <c r="FP63" s="1656"/>
      <c r="FQ63" s="1656"/>
      <c r="FR63" s="1656"/>
      <c r="FS63" s="1656"/>
      <c r="FT63" s="1656"/>
      <c r="FU63" s="1656"/>
      <c r="FV63" s="1656"/>
      <c r="FW63" s="1942"/>
      <c r="FX63" s="1656"/>
      <c r="FY63" s="1656"/>
      <c r="FZ63" s="1656"/>
      <c r="GA63" s="1656"/>
      <c r="GB63" s="1656"/>
      <c r="GC63" s="1656"/>
      <c r="GD63" s="1663"/>
    </row>
    <row r="64" spans="4:204" ht="15.75" customHeight="1" x14ac:dyDescent="0.35">
      <c r="F64" s="1009" t="s">
        <v>700</v>
      </c>
      <c r="G64" s="316"/>
      <c r="H64" s="316"/>
      <c r="I64" s="316"/>
      <c r="J64" s="658">
        <v>29327</v>
      </c>
      <c r="K64" s="1009" t="s">
        <v>701</v>
      </c>
      <c r="L64" s="316"/>
      <c r="M64" s="316"/>
      <c r="N64" s="662"/>
      <c r="O64" s="316"/>
      <c r="P64" s="663">
        <v>30063</v>
      </c>
      <c r="Q64" s="1009" t="s">
        <v>643</v>
      </c>
      <c r="R64" s="662"/>
      <c r="S64" s="316"/>
      <c r="T64" s="316"/>
      <c r="U64" s="663">
        <v>22025</v>
      </c>
      <c r="W64" s="1151" t="s">
        <v>702</v>
      </c>
      <c r="X64" s="316"/>
      <c r="Y64" s="316"/>
      <c r="Z64" s="312"/>
      <c r="AA64" s="658">
        <v>24922</v>
      </c>
      <c r="AB64" s="343"/>
      <c r="AC64" s="1018" t="s">
        <v>703</v>
      </c>
      <c r="AD64" s="316"/>
      <c r="AE64" s="316"/>
      <c r="AF64" s="316"/>
      <c r="AG64" s="658">
        <v>17821</v>
      </c>
      <c r="AH64" s="1016" t="s">
        <v>704</v>
      </c>
      <c r="AI64" s="316"/>
      <c r="AJ64" s="316"/>
      <c r="AK64" s="312"/>
      <c r="AL64" s="649">
        <v>17417</v>
      </c>
      <c r="AN64" s="1151" t="s">
        <v>705</v>
      </c>
      <c r="AO64" s="235"/>
      <c r="AP64" s="235"/>
      <c r="AQ64" s="301"/>
      <c r="AR64" s="301">
        <v>15128</v>
      </c>
      <c r="AS64" s="1156" t="s">
        <v>706</v>
      </c>
      <c r="AT64" s="235"/>
      <c r="AU64" s="235"/>
      <c r="AX64" s="326">
        <v>14568</v>
      </c>
      <c r="AY64" s="1018" t="s">
        <v>386</v>
      </c>
      <c r="AZ64" s="235"/>
      <c r="BB64" s="301"/>
      <c r="BC64" s="317">
        <v>10402</v>
      </c>
      <c r="CN64" s="892"/>
      <c r="CT64" s="920"/>
      <c r="CU64" s="893"/>
      <c r="DA64" s="920"/>
      <c r="DB64" s="893"/>
      <c r="DC64" s="884"/>
      <c r="DI64" s="953"/>
      <c r="DJ64" s="1584" t="s">
        <v>98</v>
      </c>
      <c r="DK64" s="1585"/>
      <c r="DL64" s="1586"/>
      <c r="DM64" s="1584" t="s">
        <v>98</v>
      </c>
      <c r="DN64" s="1585"/>
      <c r="DO64" s="1586"/>
      <c r="DP64" s="1584" t="s">
        <v>98</v>
      </c>
      <c r="DQ64" s="1585"/>
      <c r="DR64" s="1586"/>
      <c r="DS64" s="1584" t="s">
        <v>98</v>
      </c>
      <c r="DT64" s="1585"/>
      <c r="DU64" s="1585"/>
      <c r="DV64" s="1586"/>
      <c r="DW64" s="1584" t="s">
        <v>98</v>
      </c>
      <c r="DX64" s="1585"/>
      <c r="DY64" s="1585"/>
      <c r="DZ64" s="1586"/>
      <c r="EA64" s="1584" t="s">
        <v>98</v>
      </c>
      <c r="EB64" s="1585"/>
      <c r="EC64" s="1585"/>
      <c r="ED64" s="1585"/>
      <c r="EE64" s="794"/>
      <c r="EX64" s="1091" t="s">
        <v>1506</v>
      </c>
      <c r="EY64" s="1092"/>
      <c r="EZ64" s="1092"/>
      <c r="FA64" s="1050"/>
      <c r="FB64" s="1100">
        <v>4413</v>
      </c>
      <c r="FC64" s="1094" t="s">
        <v>1507</v>
      </c>
      <c r="FD64" s="1092"/>
      <c r="FE64" s="1050"/>
      <c r="FF64" s="1050"/>
      <c r="FG64" s="1050"/>
      <c r="FH64" s="1100">
        <v>6408</v>
      </c>
      <c r="FI64" s="1065" t="s">
        <v>1508</v>
      </c>
      <c r="FJ64" s="1092"/>
      <c r="FK64" s="1092"/>
      <c r="FL64" s="1050"/>
      <c r="FM64" s="1097">
        <v>6795</v>
      </c>
      <c r="FO64" s="1654"/>
      <c r="FP64" s="1656"/>
      <c r="FQ64" s="1656"/>
      <c r="FR64" s="1656"/>
      <c r="FS64" s="1656"/>
      <c r="FT64" s="1656"/>
      <c r="FU64" s="1656"/>
      <c r="FV64" s="1656"/>
      <c r="FW64" s="1942"/>
      <c r="FX64" s="1656"/>
      <c r="FY64" s="1656"/>
      <c r="FZ64" s="1656"/>
      <c r="GA64" s="1656"/>
      <c r="GB64" s="1656"/>
      <c r="GC64" s="1656"/>
      <c r="GD64" s="1663"/>
    </row>
    <row r="65" spans="6:186" ht="15.75" customHeight="1" thickBot="1" x14ac:dyDescent="0.4">
      <c r="F65" s="1147" t="s">
        <v>707</v>
      </c>
      <c r="G65" s="666"/>
      <c r="H65" s="667"/>
      <c r="I65" s="667"/>
      <c r="J65" s="667">
        <v>30703</v>
      </c>
      <c r="K65" s="1147" t="s">
        <v>708</v>
      </c>
      <c r="L65" s="667"/>
      <c r="M65" s="668"/>
      <c r="N65" s="669"/>
      <c r="O65" s="666"/>
      <c r="P65" s="670">
        <v>32930</v>
      </c>
      <c r="Q65" s="1147" t="s">
        <v>656</v>
      </c>
      <c r="R65" s="669"/>
      <c r="S65" s="666"/>
      <c r="T65" s="667"/>
      <c r="U65" s="670">
        <v>24165</v>
      </c>
      <c r="W65" s="1149" t="s">
        <v>709</v>
      </c>
      <c r="X65" s="650"/>
      <c r="Y65" s="651"/>
      <c r="Z65" s="682"/>
      <c r="AA65" s="651">
        <v>25641</v>
      </c>
      <c r="AB65" s="686"/>
      <c r="AC65" s="1153" t="s">
        <v>710</v>
      </c>
      <c r="AD65" s="650"/>
      <c r="AE65" s="651"/>
      <c r="AF65" s="651"/>
      <c r="AG65" s="651">
        <v>18576</v>
      </c>
      <c r="AH65" s="1152" t="s">
        <v>711</v>
      </c>
      <c r="AI65" s="650"/>
      <c r="AJ65" s="651"/>
      <c r="AK65" s="682"/>
      <c r="AL65" s="652">
        <v>18190</v>
      </c>
      <c r="AN65" s="1151" t="s">
        <v>712</v>
      </c>
      <c r="AO65" s="316"/>
      <c r="AP65" s="316"/>
      <c r="AQ65" s="301"/>
      <c r="AR65" s="301">
        <v>16038</v>
      </c>
      <c r="AS65" s="1156" t="s">
        <v>713</v>
      </c>
      <c r="AT65" s="316"/>
      <c r="AU65" s="316"/>
      <c r="AX65" s="326">
        <v>15620</v>
      </c>
      <c r="AY65" s="1018" t="s">
        <v>397</v>
      </c>
      <c r="AZ65" s="316"/>
      <c r="BB65" s="301"/>
      <c r="BC65" s="317">
        <v>11661</v>
      </c>
      <c r="CN65" s="903"/>
      <c r="CO65" s="902"/>
      <c r="CP65" s="899"/>
      <c r="CT65" s="920"/>
      <c r="CU65" s="895"/>
      <c r="CY65" s="934"/>
      <c r="DA65" s="920"/>
      <c r="DB65" s="893"/>
      <c r="DC65" s="896"/>
      <c r="DI65" s="953"/>
      <c r="DJ65" s="936">
        <v>12701</v>
      </c>
      <c r="DK65" s="940"/>
      <c r="DL65" s="942">
        <v>13508</v>
      </c>
      <c r="DM65" s="936">
        <v>14455</v>
      </c>
      <c r="DN65" s="940"/>
      <c r="DO65" s="942">
        <v>15262</v>
      </c>
      <c r="DP65" s="936">
        <v>12708</v>
      </c>
      <c r="DQ65" s="940"/>
      <c r="DR65" s="942">
        <v>13893</v>
      </c>
      <c r="DS65" s="936">
        <v>13794</v>
      </c>
      <c r="DT65" s="940"/>
      <c r="DU65" s="940"/>
      <c r="DV65" s="942">
        <v>15152</v>
      </c>
      <c r="DW65" s="936">
        <v>14644</v>
      </c>
      <c r="DX65" s="939"/>
      <c r="DY65" s="940"/>
      <c r="DZ65" s="942">
        <v>15452</v>
      </c>
      <c r="EA65" s="936">
        <v>16398</v>
      </c>
      <c r="EB65" s="940"/>
      <c r="EC65" s="940"/>
      <c r="ED65" s="940">
        <v>17206</v>
      </c>
      <c r="EE65" s="843"/>
      <c r="EX65" s="1091" t="s">
        <v>1509</v>
      </c>
      <c r="EY65" s="1092"/>
      <c r="EZ65" s="1092"/>
      <c r="FA65" s="1050"/>
      <c r="FB65" s="1100">
        <v>4024</v>
      </c>
      <c r="FC65" s="1094" t="s">
        <v>1510</v>
      </c>
      <c r="FD65" s="1092"/>
      <c r="FE65" s="1050"/>
      <c r="FF65" s="1050"/>
      <c r="FG65" s="1050"/>
      <c r="FH65" s="1100">
        <v>8118</v>
      </c>
      <c r="FI65" s="1065" t="s">
        <v>1511</v>
      </c>
      <c r="FJ65" s="1092"/>
      <c r="FK65" s="1092"/>
      <c r="FL65" s="1050"/>
      <c r="FM65" s="1097">
        <v>8504</v>
      </c>
      <c r="FO65" s="1654"/>
      <c r="FP65" s="1656"/>
      <c r="FQ65" s="1656"/>
      <c r="FR65" s="1656"/>
      <c r="FS65" s="1656"/>
      <c r="FT65" s="1656"/>
      <c r="FU65" s="1656"/>
      <c r="FV65" s="1656"/>
      <c r="FW65" s="1942"/>
      <c r="FX65" s="1656"/>
      <c r="FY65" s="1656"/>
      <c r="FZ65" s="1656"/>
      <c r="GA65" s="1656"/>
      <c r="GB65" s="1656"/>
      <c r="GC65" s="1656"/>
      <c r="GD65" s="1663"/>
    </row>
    <row r="66" spans="6:186" ht="18" customHeight="1" thickTop="1" thickBot="1" x14ac:dyDescent="0.4">
      <c r="W66" s="1813" t="s">
        <v>37</v>
      </c>
      <c r="X66" s="1814"/>
      <c r="Y66" s="1814"/>
      <c r="Z66" s="1814"/>
      <c r="AA66" s="1814"/>
      <c r="AB66" s="1814"/>
      <c r="AC66" s="1814"/>
      <c r="AD66" s="1814"/>
      <c r="AE66" s="1814"/>
      <c r="AF66" s="1814"/>
      <c r="AG66" s="1815"/>
      <c r="AH66" s="1813" t="s">
        <v>31</v>
      </c>
      <c r="AI66" s="1814"/>
      <c r="AJ66" s="1814"/>
      <c r="AK66" s="1814"/>
      <c r="AL66" s="1815"/>
      <c r="AN66" s="1151" t="s">
        <v>714</v>
      </c>
      <c r="AO66" s="316"/>
      <c r="AP66" s="316"/>
      <c r="AQ66" s="301"/>
      <c r="AR66" s="301">
        <v>16108</v>
      </c>
      <c r="AS66" s="1156" t="s">
        <v>715</v>
      </c>
      <c r="AT66" s="316"/>
      <c r="AU66" s="316"/>
      <c r="AX66" s="326">
        <v>14954</v>
      </c>
      <c r="AY66" s="1018" t="s">
        <v>409</v>
      </c>
      <c r="AZ66" s="316"/>
      <c r="BB66" s="301"/>
      <c r="BC66" s="317">
        <v>10424</v>
      </c>
      <c r="CN66" s="875"/>
      <c r="CO66" s="909"/>
      <c r="CP66" s="896"/>
      <c r="CQ66" s="896"/>
      <c r="CR66" s="896"/>
      <c r="CS66" s="896"/>
      <c r="CT66" s="924"/>
      <c r="CU66" s="904"/>
      <c r="CV66" s="896"/>
      <c r="CW66" s="896"/>
      <c r="CX66" s="896"/>
      <c r="CY66" s="935"/>
      <c r="CZ66" s="896"/>
      <c r="DA66" s="924"/>
      <c r="DB66" s="904"/>
      <c r="DC66" s="896"/>
      <c r="DD66" s="909"/>
      <c r="DE66" s="909"/>
      <c r="DF66" s="909"/>
      <c r="DG66" s="909"/>
      <c r="DH66" s="909"/>
      <c r="DI66" s="953"/>
      <c r="DJ66" s="943" t="s">
        <v>10</v>
      </c>
      <c r="DK66" s="861"/>
      <c r="DL66" s="861"/>
      <c r="DM66" s="861"/>
      <c r="DN66" s="861"/>
      <c r="DO66" s="861"/>
      <c r="DP66" s="861"/>
      <c r="DQ66" s="861"/>
      <c r="DR66" s="861"/>
      <c r="DS66" s="861"/>
      <c r="DT66" s="861"/>
      <c r="DU66" s="861"/>
      <c r="DV66" s="861"/>
      <c r="DW66" s="861"/>
      <c r="DX66" s="861"/>
      <c r="DY66" s="861"/>
      <c r="DZ66" s="861"/>
      <c r="EA66" s="861"/>
      <c r="EB66" s="861"/>
      <c r="EC66" s="861"/>
      <c r="ED66" s="861"/>
      <c r="EE66" s="848"/>
      <c r="EX66" s="1101" t="s">
        <v>1512</v>
      </c>
      <c r="EY66" s="1102"/>
      <c r="EZ66" s="1103"/>
      <c r="FA66" s="1107"/>
      <c r="FB66" s="1108">
        <v>4413</v>
      </c>
      <c r="FC66" s="1109" t="s">
        <v>1513</v>
      </c>
      <c r="FD66" s="1103"/>
      <c r="FE66" s="1107"/>
      <c r="FF66" s="1107"/>
      <c r="FG66" s="1107"/>
      <c r="FH66" s="1108">
        <v>8996</v>
      </c>
      <c r="FI66" s="1110" t="s">
        <v>1514</v>
      </c>
      <c r="FJ66" s="1102"/>
      <c r="FK66" s="1103"/>
      <c r="FL66" s="1107"/>
      <c r="FM66" s="1104">
        <v>9384</v>
      </c>
      <c r="FO66" s="1654"/>
      <c r="FP66" s="1656"/>
      <c r="FQ66" s="1656"/>
      <c r="FR66" s="1656"/>
      <c r="FS66" s="1656"/>
      <c r="FT66" s="1656"/>
      <c r="FU66" s="1656"/>
      <c r="FV66" s="1656"/>
      <c r="FW66" s="1942"/>
      <c r="FX66" s="1656"/>
      <c r="FY66" s="1656"/>
      <c r="FZ66" s="1656"/>
      <c r="GA66" s="1656"/>
      <c r="GB66" s="1656"/>
      <c r="GC66" s="1656"/>
      <c r="GD66" s="1663"/>
    </row>
    <row r="67" spans="6:186" ht="15.75" customHeight="1" x14ac:dyDescent="0.35">
      <c r="W67" s="1791"/>
      <c r="X67" s="1792"/>
      <c r="Y67" s="1792"/>
      <c r="Z67" s="1792"/>
      <c r="AA67" s="677"/>
      <c r="AB67" s="689"/>
      <c r="AC67" s="677"/>
      <c r="AD67" s="677"/>
      <c r="AE67" s="677"/>
      <c r="AF67" s="677"/>
      <c r="AG67" s="690"/>
      <c r="AH67" s="676"/>
      <c r="AI67" s="1792"/>
      <c r="AJ67" s="1792"/>
      <c r="AK67" s="1792"/>
      <c r="AL67" s="1793"/>
      <c r="AN67" s="1151" t="s">
        <v>716</v>
      </c>
      <c r="AO67" s="316"/>
      <c r="AP67" s="316"/>
      <c r="AQ67" s="301"/>
      <c r="AR67" s="301">
        <v>16816</v>
      </c>
      <c r="AS67" s="1156" t="s">
        <v>717</v>
      </c>
      <c r="AT67" s="316"/>
      <c r="AU67" s="316"/>
      <c r="AX67" s="326">
        <v>15660</v>
      </c>
      <c r="AY67" s="1018" t="s">
        <v>419</v>
      </c>
      <c r="AZ67" s="316"/>
      <c r="BA67" s="301"/>
      <c r="BB67" s="301"/>
      <c r="BC67" s="317">
        <v>11247</v>
      </c>
      <c r="CN67" s="1597" t="s">
        <v>1227</v>
      </c>
      <c r="CO67" s="1598"/>
      <c r="CP67" s="1598"/>
      <c r="CQ67" s="1598"/>
      <c r="CR67" s="1598"/>
      <c r="CS67" s="1598"/>
      <c r="CT67" s="1599"/>
      <c r="CU67" s="1600" t="s">
        <v>1229</v>
      </c>
      <c r="CV67" s="1598"/>
      <c r="CW67" s="1598"/>
      <c r="CX67" s="1598"/>
      <c r="CY67" s="1598"/>
      <c r="CZ67" s="1598"/>
      <c r="DA67" s="1599"/>
      <c r="DB67" s="1594" t="s">
        <v>1230</v>
      </c>
      <c r="DC67" s="1585"/>
      <c r="DD67" s="1585"/>
      <c r="DE67" s="1585"/>
      <c r="DF67" s="1585"/>
      <c r="DG67" s="1585"/>
      <c r="DH67" s="1585"/>
      <c r="DI67" s="953"/>
      <c r="DJ67" s="943" t="s">
        <v>1293</v>
      </c>
      <c r="DM67" s="865"/>
      <c r="DP67" s="865"/>
      <c r="DQ67" s="865"/>
      <c r="DR67" s="865"/>
      <c r="DS67" s="865"/>
      <c r="DV67" s="865"/>
      <c r="DZ67" s="865"/>
      <c r="EE67" s="527"/>
      <c r="EX67" s="1114" t="s">
        <v>9</v>
      </c>
      <c r="EY67" s="1115"/>
      <c r="EZ67" s="1115"/>
      <c r="FA67" s="1115"/>
      <c r="FB67" s="1115"/>
      <c r="FC67" s="1115"/>
      <c r="FD67" s="1115"/>
      <c r="FE67" s="1115"/>
      <c r="FF67" s="1115"/>
      <c r="FG67" s="1115"/>
      <c r="FH67" s="1115"/>
      <c r="FI67" s="1115"/>
      <c r="FJ67" s="1115"/>
      <c r="FK67" s="1115"/>
      <c r="FL67" s="1115"/>
      <c r="FM67" s="1116"/>
      <c r="FO67" s="1654"/>
      <c r="FP67" s="1656"/>
      <c r="FQ67" s="1656"/>
      <c r="FR67" s="1656"/>
      <c r="FS67" s="1656"/>
      <c r="FT67" s="1656"/>
      <c r="FU67" s="1656"/>
      <c r="FV67" s="1656"/>
      <c r="FW67" s="1942"/>
      <c r="FX67" s="1656"/>
      <c r="FY67" s="1656"/>
      <c r="FZ67" s="1656"/>
      <c r="GA67" s="1656"/>
      <c r="GB67" s="1656"/>
      <c r="GC67" s="1656"/>
      <c r="GD67" s="1663"/>
    </row>
    <row r="68" spans="6:186" ht="15.75" customHeight="1" thickBot="1" x14ac:dyDescent="0.4">
      <c r="W68" s="671"/>
      <c r="X68" s="312"/>
      <c r="Y68" s="312"/>
      <c r="Z68" s="654"/>
      <c r="AA68" s="655"/>
      <c r="AB68" s="685"/>
      <c r="AC68" s="655"/>
      <c r="AD68" s="654"/>
      <c r="AE68" s="312"/>
      <c r="AF68" s="312"/>
      <c r="AG68" s="646"/>
      <c r="AH68" s="691"/>
      <c r="AI68" s="312"/>
      <c r="AJ68" s="312"/>
      <c r="AK68" s="312"/>
      <c r="AL68" s="645"/>
      <c r="AN68" s="1149" t="s">
        <v>718</v>
      </c>
      <c r="AO68" s="328"/>
      <c r="AP68" s="329"/>
      <c r="AQ68" s="329"/>
      <c r="AR68" s="329">
        <v>18235</v>
      </c>
      <c r="AS68" s="1157" t="s">
        <v>719</v>
      </c>
      <c r="AT68" s="344"/>
      <c r="AU68" s="329"/>
      <c r="AV68" s="337"/>
      <c r="AW68" s="328"/>
      <c r="AX68" s="336">
        <v>18216</v>
      </c>
      <c r="AY68" s="1148" t="s">
        <v>720</v>
      </c>
      <c r="AZ68" s="130"/>
      <c r="BA68" s="329"/>
      <c r="BB68" s="329"/>
      <c r="BC68" s="332">
        <v>12323</v>
      </c>
      <c r="CN68" s="936">
        <v>19314</v>
      </c>
      <c r="CO68" s="937"/>
      <c r="CP68" s="938"/>
      <c r="CQ68" s="939"/>
      <c r="CR68" s="940"/>
      <c r="CS68" s="940"/>
      <c r="CT68" s="941">
        <v>21091</v>
      </c>
      <c r="CU68" s="936">
        <v>17969</v>
      </c>
      <c r="CV68" s="939"/>
      <c r="CW68" s="937"/>
      <c r="CX68" s="937"/>
      <c r="CY68" s="940"/>
      <c r="CZ68" s="940"/>
      <c r="DA68" s="942">
        <v>19359</v>
      </c>
      <c r="DB68" s="936">
        <v>14419</v>
      </c>
      <c r="DC68" s="940"/>
      <c r="DD68" s="940"/>
      <c r="DE68" s="939"/>
      <c r="DF68" s="940"/>
      <c r="DG68" s="940"/>
      <c r="DH68" s="940">
        <v>16135</v>
      </c>
      <c r="DI68" s="953"/>
      <c r="DJ68" s="946" t="s">
        <v>1294</v>
      </c>
      <c r="DK68" s="947"/>
      <c r="DL68" s="947"/>
      <c r="DM68" s="947"/>
      <c r="DN68" s="947"/>
      <c r="DO68" s="947"/>
      <c r="DP68" s="947"/>
      <c r="DQ68" s="947"/>
      <c r="DR68" s="947"/>
      <c r="DS68" s="947"/>
      <c r="DT68" s="948"/>
      <c r="DU68" s="949"/>
      <c r="DV68" s="950"/>
      <c r="DW68" s="947"/>
      <c r="DX68" s="947"/>
      <c r="DY68" s="949"/>
      <c r="DZ68" s="950"/>
      <c r="EA68" s="947"/>
      <c r="EB68" s="947"/>
      <c r="EC68" s="947"/>
      <c r="ED68" s="947"/>
      <c r="EE68" s="527"/>
      <c r="EX68" s="1892" t="s">
        <v>1397</v>
      </c>
      <c r="EY68" s="1893"/>
      <c r="EZ68" s="1893"/>
      <c r="FA68" s="1893"/>
      <c r="FB68" s="1893"/>
      <c r="FC68" s="1893"/>
      <c r="FD68" s="1893"/>
      <c r="FE68" s="1893"/>
      <c r="FF68" s="1893"/>
      <c r="FG68" s="1893"/>
      <c r="FH68" s="1893"/>
      <c r="FI68" s="1893"/>
      <c r="FJ68" s="1893"/>
      <c r="FK68" s="1893"/>
      <c r="FL68" s="1893"/>
      <c r="FM68" s="1894"/>
      <c r="FO68" s="1220" t="s">
        <v>177</v>
      </c>
      <c r="FP68" s="1221"/>
      <c r="FQ68" s="1222"/>
      <c r="FR68" s="1883" t="s">
        <v>1112</v>
      </c>
      <c r="FS68" s="1884"/>
      <c r="FT68" s="1885"/>
      <c r="FU68" s="1223"/>
      <c r="FV68" s="1224">
        <v>1643</v>
      </c>
      <c r="FW68" s="1220" t="s">
        <v>1116</v>
      </c>
      <c r="FX68" s="1221"/>
      <c r="FY68" s="1222"/>
      <c r="FZ68" s="1883" t="s">
        <v>1117</v>
      </c>
      <c r="GA68" s="1884"/>
      <c r="GB68" s="1885"/>
      <c r="GC68" s="1223"/>
      <c r="GD68" s="1224">
        <v>2158</v>
      </c>
    </row>
    <row r="69" spans="6:186" ht="12.75" customHeight="1" x14ac:dyDescent="0.3">
      <c r="W69" s="671"/>
      <c r="X69" s="312"/>
      <c r="Y69" s="312"/>
      <c r="Z69" s="312"/>
      <c r="AA69" s="655"/>
      <c r="AB69" s="685"/>
      <c r="AC69" s="655"/>
      <c r="AD69" s="312"/>
      <c r="AE69" s="312"/>
      <c r="AF69" s="312"/>
      <c r="AG69" s="646"/>
      <c r="AH69" s="671"/>
      <c r="AI69" s="312"/>
      <c r="AJ69" s="312"/>
      <c r="AK69" s="312"/>
      <c r="AL69" s="646"/>
      <c r="CN69" s="943" t="s">
        <v>9</v>
      </c>
      <c r="CO69" s="944"/>
      <c r="CP69" s="929"/>
      <c r="CR69" s="945"/>
      <c r="CS69" s="929"/>
      <c r="CT69" s="929"/>
      <c r="CU69" s="929"/>
      <c r="CV69" s="929"/>
      <c r="CW69" s="944"/>
      <c r="CX69" s="929"/>
      <c r="CY69" s="929"/>
      <c r="CZ69" s="945"/>
      <c r="DA69" s="944"/>
      <c r="DB69" s="929"/>
      <c r="DC69" s="929"/>
      <c r="DD69" s="929"/>
      <c r="DE69" s="929"/>
      <c r="DF69" s="929"/>
      <c r="DG69" s="929"/>
      <c r="DH69" s="929"/>
      <c r="DI69" s="953"/>
      <c r="DT69" s="951"/>
      <c r="DU69" s="894"/>
      <c r="DV69" s="952"/>
      <c r="DY69" s="894"/>
      <c r="DZ69" s="952"/>
      <c r="EX69" s="213"/>
      <c r="EY69" s="165"/>
      <c r="EZ69" s="213"/>
      <c r="FA69" s="165"/>
      <c r="FB69" s="165"/>
      <c r="FC69" s="213"/>
      <c r="FD69" s="164"/>
      <c r="FE69" s="165"/>
      <c r="FH69" s="165"/>
      <c r="FI69" s="213"/>
      <c r="FJ69" s="165"/>
      <c r="FK69" s="213"/>
      <c r="FL69" s="165"/>
      <c r="FM69" s="165"/>
      <c r="FO69" s="629"/>
      <c r="FP69" s="630"/>
      <c r="FQ69" s="631"/>
      <c r="FR69" s="629"/>
      <c r="FS69" s="630"/>
      <c r="FT69" s="631"/>
      <c r="FU69" s="632"/>
      <c r="FV69" s="633"/>
      <c r="FW69" s="634"/>
      <c r="FX69" s="630"/>
      <c r="FY69" s="632"/>
      <c r="FZ69" s="629"/>
      <c r="GA69" s="630"/>
      <c r="GB69" s="631"/>
      <c r="GC69" s="632"/>
      <c r="GD69" s="635"/>
    </row>
    <row r="70" spans="6:186" ht="12.75" customHeight="1" x14ac:dyDescent="0.3">
      <c r="W70" s="673"/>
      <c r="X70" s="647"/>
      <c r="Y70" s="647"/>
      <c r="Z70" s="657"/>
      <c r="AA70" s="647"/>
      <c r="AB70" s="685"/>
      <c r="AC70" s="661"/>
      <c r="AD70" s="312"/>
      <c r="AE70" s="692"/>
      <c r="AF70" s="312"/>
      <c r="AG70" s="646"/>
      <c r="AH70" s="671"/>
      <c r="AI70" s="647"/>
      <c r="AJ70" s="312"/>
      <c r="AK70" s="312"/>
      <c r="AL70" s="646"/>
      <c r="CN70" s="943" t="s">
        <v>1293</v>
      </c>
      <c r="CQ70" s="865"/>
      <c r="CT70" s="865"/>
      <c r="CW70" s="865"/>
      <c r="DA70" s="865"/>
      <c r="DG70" s="865"/>
      <c r="DI70" s="953"/>
      <c r="EX70" s="213"/>
      <c r="EY70" s="165"/>
      <c r="EZ70" s="213"/>
      <c r="FA70" s="165"/>
      <c r="FB70" s="165"/>
      <c r="FC70" s="213"/>
      <c r="FD70" s="164"/>
      <c r="FE70" s="165"/>
      <c r="FH70" s="165"/>
      <c r="FI70" s="213"/>
      <c r="FJ70" s="165"/>
      <c r="FK70" s="213"/>
      <c r="FL70" s="165"/>
      <c r="FM70" s="165"/>
      <c r="FO70" s="1220" t="s">
        <v>178</v>
      </c>
      <c r="FP70" s="1221"/>
      <c r="FQ70" s="1222"/>
      <c r="FR70" s="1883" t="s">
        <v>1113</v>
      </c>
      <c r="FS70" s="1884"/>
      <c r="FT70" s="1885"/>
      <c r="FU70" s="1223"/>
      <c r="FV70" s="1224">
        <v>1783</v>
      </c>
      <c r="FW70" s="1220" t="s">
        <v>1123</v>
      </c>
      <c r="FX70" s="1225"/>
      <c r="FY70" s="1226"/>
      <c r="FZ70" s="1883" t="s">
        <v>1118</v>
      </c>
      <c r="GA70" s="1884"/>
      <c r="GB70" s="1885"/>
      <c r="GC70" s="1227"/>
      <c r="GD70" s="1224">
        <v>2228</v>
      </c>
    </row>
    <row r="71" spans="6:186" ht="12.75" customHeight="1" x14ac:dyDescent="0.3">
      <c r="W71" s="675"/>
      <c r="X71" s="316"/>
      <c r="Y71" s="316"/>
      <c r="Z71" s="658"/>
      <c r="AA71" s="662"/>
      <c r="AB71" s="343"/>
      <c r="AC71" s="316"/>
      <c r="AD71" s="658"/>
      <c r="AE71" s="662"/>
      <c r="AF71" s="316"/>
      <c r="AG71" s="345"/>
      <c r="AH71" s="1016" t="s">
        <v>721</v>
      </c>
      <c r="AI71" s="316"/>
      <c r="AJ71" s="316"/>
      <c r="AK71" s="312"/>
      <c r="AL71" s="649">
        <v>12289</v>
      </c>
      <c r="CN71" s="946" t="s">
        <v>1294</v>
      </c>
      <c r="CO71" s="947"/>
      <c r="CP71" s="947"/>
      <c r="CQ71" s="947"/>
      <c r="CR71" s="947"/>
      <c r="CS71" s="947"/>
      <c r="CT71" s="947"/>
      <c r="CU71" s="948"/>
      <c r="CV71" s="949"/>
      <c r="CW71" s="950"/>
      <c r="CX71" s="947"/>
      <c r="CY71" s="947"/>
      <c r="CZ71" s="949"/>
      <c r="DA71" s="950"/>
      <c r="DB71" s="947"/>
      <c r="DC71" s="947"/>
      <c r="DD71" s="947"/>
      <c r="DE71" s="947"/>
      <c r="DF71" s="947"/>
      <c r="DG71" s="947"/>
      <c r="DH71" s="947"/>
      <c r="DI71" s="953"/>
      <c r="EX71" s="213"/>
      <c r="EY71" s="165"/>
      <c r="EZ71" s="213"/>
      <c r="FA71" s="165"/>
      <c r="FB71" s="165"/>
      <c r="FC71" s="213"/>
      <c r="FD71" s="164"/>
      <c r="FE71" s="165"/>
      <c r="FH71" s="165"/>
      <c r="FI71" s="213"/>
      <c r="FJ71" s="165"/>
      <c r="FK71" s="213"/>
      <c r="FL71" s="165"/>
      <c r="FM71" s="165"/>
      <c r="FO71" s="637"/>
      <c r="FP71" s="626"/>
      <c r="FQ71" s="627"/>
      <c r="FR71" s="623"/>
      <c r="FS71" s="638"/>
      <c r="FT71" s="639"/>
      <c r="FU71" s="617"/>
      <c r="FV71" s="638"/>
      <c r="FW71" s="640"/>
      <c r="FX71" s="636"/>
      <c r="FY71" s="617"/>
      <c r="FZ71" s="623"/>
      <c r="GA71" s="638"/>
      <c r="GB71" s="639"/>
      <c r="GC71" s="620"/>
      <c r="GD71" s="621"/>
    </row>
    <row r="72" spans="6:186" ht="12.75" customHeight="1" x14ac:dyDescent="0.3">
      <c r="W72" s="671"/>
      <c r="X72" s="312"/>
      <c r="Y72" s="312"/>
      <c r="Z72" s="312"/>
      <c r="AA72" s="662"/>
      <c r="AB72" s="343"/>
      <c r="AC72" s="316"/>
      <c r="AD72" s="658"/>
      <c r="AE72" s="662"/>
      <c r="AF72" s="316"/>
      <c r="AG72" s="345"/>
      <c r="AH72" s="1016" t="s">
        <v>722</v>
      </c>
      <c r="AI72" s="316"/>
      <c r="AJ72" s="316"/>
      <c r="AK72" s="312"/>
      <c r="AL72" s="649">
        <v>12979</v>
      </c>
      <c r="CU72" s="951"/>
      <c r="CV72" s="894"/>
      <c r="CW72" s="952"/>
      <c r="CZ72" s="894"/>
      <c r="DA72" s="952"/>
      <c r="EX72" s="213"/>
      <c r="EY72" s="165"/>
      <c r="EZ72" s="213"/>
      <c r="FA72" s="165"/>
      <c r="FB72" s="165"/>
      <c r="FC72" s="213"/>
      <c r="FD72" s="164"/>
      <c r="FE72" s="165"/>
      <c r="FH72" s="165"/>
      <c r="FI72" s="213"/>
      <c r="FJ72" s="165"/>
      <c r="FK72" s="213"/>
      <c r="FL72" s="165"/>
      <c r="FM72" s="165"/>
      <c r="FO72" s="1220" t="s">
        <v>179</v>
      </c>
      <c r="FP72" s="1221"/>
      <c r="FQ72" s="1222"/>
      <c r="FR72" s="1883" t="s">
        <v>1114</v>
      </c>
      <c r="FS72" s="1884"/>
      <c r="FT72" s="1885"/>
      <c r="FU72" s="1223"/>
      <c r="FV72" s="1224">
        <v>2076</v>
      </c>
      <c r="FW72" s="1220" t="s">
        <v>1124</v>
      </c>
      <c r="FX72" s="1225"/>
      <c r="FY72" s="1221"/>
      <c r="FZ72" s="1883" t="s">
        <v>1119</v>
      </c>
      <c r="GA72" s="1884"/>
      <c r="GB72" s="1885"/>
      <c r="GC72" s="1227"/>
      <c r="GD72" s="1224">
        <v>2447</v>
      </c>
    </row>
    <row r="73" spans="6:186" ht="12.75" customHeight="1" thickBot="1" x14ac:dyDescent="0.35">
      <c r="W73" s="1149" t="s">
        <v>723</v>
      </c>
      <c r="X73" s="344"/>
      <c r="Y73" s="344"/>
      <c r="Z73" s="651"/>
      <c r="AA73" s="651">
        <v>22110</v>
      </c>
      <c r="AB73" s="1152" t="s">
        <v>724</v>
      </c>
      <c r="AC73" s="650"/>
      <c r="AD73" s="651"/>
      <c r="AE73" s="687"/>
      <c r="AF73" s="650"/>
      <c r="AG73" s="652">
        <v>26794</v>
      </c>
      <c r="AH73" s="1149" t="s">
        <v>725</v>
      </c>
      <c r="AI73" s="650"/>
      <c r="AJ73" s="651"/>
      <c r="AK73" s="682"/>
      <c r="AL73" s="652">
        <v>13673</v>
      </c>
      <c r="EX73" s="213"/>
      <c r="EY73" s="165"/>
      <c r="EZ73" s="213"/>
      <c r="FA73" s="165"/>
      <c r="FB73" s="165"/>
      <c r="FC73" s="213"/>
      <c r="FD73" s="164"/>
      <c r="FE73" s="165"/>
      <c r="FH73" s="165"/>
      <c r="FI73" s="213"/>
      <c r="FJ73" s="165"/>
      <c r="FK73" s="213"/>
      <c r="FL73" s="165"/>
      <c r="FM73" s="165"/>
      <c r="FO73" s="641"/>
      <c r="FP73" s="626"/>
      <c r="FQ73" s="627"/>
      <c r="FR73" s="642"/>
      <c r="FS73" s="636"/>
      <c r="FT73" s="639"/>
      <c r="FU73" s="628"/>
      <c r="FV73" s="628"/>
      <c r="FW73" s="643"/>
      <c r="FX73" s="636"/>
      <c r="FY73" s="626"/>
      <c r="FZ73" s="642"/>
      <c r="GA73" s="636"/>
      <c r="GB73" s="639"/>
      <c r="GC73" s="620"/>
      <c r="GD73" s="621"/>
    </row>
    <row r="74" spans="6:186" ht="12.75" customHeight="1" x14ac:dyDescent="0.3">
      <c r="EX74" s="213"/>
      <c r="EY74" s="165"/>
      <c r="EZ74" s="213"/>
      <c r="FA74" s="165"/>
      <c r="FB74" s="165"/>
      <c r="FC74" s="213"/>
      <c r="FD74" s="164"/>
      <c r="FE74" s="165"/>
      <c r="FH74" s="165"/>
      <c r="FI74" s="213"/>
      <c r="FJ74" s="165"/>
      <c r="FK74" s="213"/>
      <c r="FL74" s="165"/>
      <c r="FM74" s="165"/>
      <c r="FO74" s="1220" t="s">
        <v>180</v>
      </c>
      <c r="FP74" s="1221"/>
      <c r="FQ74" s="1222"/>
      <c r="FR74" s="1883" t="s">
        <v>1115</v>
      </c>
      <c r="FS74" s="1884"/>
      <c r="FT74" s="1885"/>
      <c r="FU74" s="1223"/>
      <c r="FV74" s="1224">
        <v>2662</v>
      </c>
      <c r="FW74" s="1220" t="s">
        <v>1125</v>
      </c>
      <c r="FX74" s="1225"/>
      <c r="FY74" s="1221"/>
      <c r="FZ74" s="1883" t="s">
        <v>1120</v>
      </c>
      <c r="GA74" s="1884"/>
      <c r="GB74" s="1885"/>
      <c r="GC74" s="1227"/>
      <c r="GD74" s="1224">
        <v>2665</v>
      </c>
    </row>
    <row r="75" spans="6:186" ht="12.75" customHeight="1" x14ac:dyDescent="0.3">
      <c r="EX75" s="213"/>
      <c r="EY75" s="165"/>
      <c r="EZ75" s="213"/>
      <c r="FA75" s="165"/>
      <c r="FB75" s="165"/>
      <c r="FC75" s="213"/>
      <c r="FD75" s="164"/>
      <c r="FE75" s="165"/>
      <c r="FH75" s="165"/>
      <c r="FI75" s="213"/>
      <c r="FJ75" s="165"/>
      <c r="FK75" s="213"/>
      <c r="FL75" s="165"/>
      <c r="FM75" s="165"/>
      <c r="FO75" s="641"/>
      <c r="FP75" s="626"/>
      <c r="FQ75" s="627"/>
      <c r="FR75" s="642"/>
      <c r="FS75" s="636"/>
      <c r="FT75" s="639"/>
      <c r="FU75" s="628"/>
      <c r="FV75" s="628"/>
      <c r="FW75" s="643"/>
      <c r="FX75" s="636"/>
      <c r="FY75" s="626"/>
      <c r="FZ75" s="1934"/>
      <c r="GA75" s="1935"/>
      <c r="GB75" s="1936"/>
      <c r="GC75" s="620"/>
      <c r="GD75" s="621"/>
    </row>
    <row r="76" spans="6:186" ht="12.75" customHeight="1" x14ac:dyDescent="0.3">
      <c r="EX76" s="213"/>
      <c r="EY76" s="165"/>
      <c r="EZ76" s="213"/>
      <c r="FA76" s="165"/>
      <c r="FB76" s="165"/>
      <c r="FC76" s="213"/>
      <c r="FD76" s="164"/>
      <c r="FE76" s="165"/>
      <c r="FH76" s="165"/>
      <c r="FI76" s="213"/>
      <c r="FJ76" s="165"/>
      <c r="FK76" s="213"/>
      <c r="FL76" s="165"/>
      <c r="FM76" s="165"/>
      <c r="FO76" s="641"/>
      <c r="FP76" s="626"/>
      <c r="FQ76" s="627"/>
      <c r="FR76" s="642"/>
      <c r="FS76" s="636"/>
      <c r="FT76" s="639"/>
      <c r="FU76" s="628"/>
      <c r="FV76" s="628"/>
      <c r="FW76" s="1220" t="s">
        <v>1126</v>
      </c>
      <c r="FX76" s="1225"/>
      <c r="FY76" s="1221"/>
      <c r="FZ76" s="1883" t="s">
        <v>1121</v>
      </c>
      <c r="GA76" s="1884"/>
      <c r="GB76" s="1885"/>
      <c r="GC76" s="1227"/>
      <c r="GD76" s="1224">
        <v>2874</v>
      </c>
    </row>
    <row r="77" spans="6:186" ht="12.75" customHeight="1" x14ac:dyDescent="0.25">
      <c r="EX77" s="214"/>
      <c r="FO77" s="641"/>
      <c r="FP77" s="626"/>
      <c r="FQ77" s="627"/>
      <c r="FR77" s="642"/>
      <c r="FS77" s="636"/>
      <c r="FT77" s="639"/>
      <c r="FU77" s="628"/>
      <c r="FV77" s="628"/>
      <c r="FW77" s="643"/>
      <c r="FX77" s="636"/>
      <c r="FY77" s="626"/>
      <c r="FZ77" s="1934"/>
      <c r="GA77" s="1935"/>
      <c r="GB77" s="1936"/>
      <c r="GC77" s="620"/>
      <c r="GD77" s="621"/>
    </row>
    <row r="78" spans="6:186" ht="12.75" customHeight="1" x14ac:dyDescent="0.2">
      <c r="FO78" s="641"/>
      <c r="FP78" s="626"/>
      <c r="FQ78" s="627"/>
      <c r="FR78" s="642"/>
      <c r="FS78" s="636"/>
      <c r="FT78" s="639"/>
      <c r="FU78" s="628"/>
      <c r="FV78" s="628"/>
      <c r="FW78" s="1220" t="s">
        <v>1127</v>
      </c>
      <c r="FX78" s="1225"/>
      <c r="FY78" s="1221"/>
      <c r="FZ78" s="1883" t="s">
        <v>1122</v>
      </c>
      <c r="GA78" s="1884"/>
      <c r="GB78" s="1885"/>
      <c r="GC78" s="1227"/>
      <c r="GD78" s="1224">
        <v>3153</v>
      </c>
    </row>
    <row r="79" spans="6:186" ht="12.75" customHeight="1" x14ac:dyDescent="0.2">
      <c r="FO79" s="1937" t="s">
        <v>1128</v>
      </c>
      <c r="FP79" s="1938"/>
      <c r="FQ79" s="1938"/>
      <c r="FR79" s="1938"/>
      <c r="FS79" s="1938"/>
      <c r="FT79" s="1938"/>
      <c r="FU79" s="1938"/>
      <c r="FV79" s="1939"/>
      <c r="FW79" s="1937" t="s">
        <v>1128</v>
      </c>
      <c r="FX79" s="1938"/>
      <c r="FY79" s="1938"/>
      <c r="FZ79" s="1938"/>
      <c r="GA79" s="1938"/>
      <c r="GB79" s="1938"/>
      <c r="GC79" s="1938"/>
      <c r="GD79" s="1939"/>
    </row>
    <row r="80" spans="6:186" ht="12.75" customHeight="1" x14ac:dyDescent="0.2">
      <c r="FO80" s="1937" t="s">
        <v>1129</v>
      </c>
      <c r="FP80" s="1938"/>
      <c r="FQ80" s="1938"/>
      <c r="FR80" s="1938"/>
      <c r="FS80" s="1938"/>
      <c r="FT80" s="1938"/>
      <c r="FU80" s="1938"/>
      <c r="FV80" s="1939"/>
      <c r="FW80" s="1937" t="s">
        <v>1129</v>
      </c>
      <c r="FX80" s="1938"/>
      <c r="FY80" s="1938"/>
      <c r="FZ80" s="1938"/>
      <c r="GA80" s="1938"/>
      <c r="GB80" s="1938"/>
      <c r="GC80" s="1938"/>
      <c r="GD80" s="1939"/>
    </row>
    <row r="81" spans="171:186" ht="12.75" customHeight="1" thickBot="1" x14ac:dyDescent="0.25">
      <c r="FO81" s="1931" t="s">
        <v>1130</v>
      </c>
      <c r="FP81" s="1932"/>
      <c r="FQ81" s="1932"/>
      <c r="FR81" s="1932"/>
      <c r="FS81" s="1932"/>
      <c r="FT81" s="1932"/>
      <c r="FU81" s="1932"/>
      <c r="FV81" s="1933"/>
      <c r="FW81" s="1931" t="s">
        <v>1130</v>
      </c>
      <c r="FX81" s="1932"/>
      <c r="FY81" s="1932"/>
      <c r="FZ81" s="1932"/>
      <c r="GA81" s="1932"/>
      <c r="GB81" s="1932"/>
      <c r="GC81" s="1932"/>
      <c r="GD81" s="1933"/>
    </row>
    <row r="82" spans="171:186" ht="12.75" customHeight="1" x14ac:dyDescent="0.2">
      <c r="FO82" s="62"/>
      <c r="FP82" s="301"/>
      <c r="FQ82" s="62"/>
      <c r="FR82" s="301"/>
      <c r="FS82" s="301"/>
      <c r="FT82" s="62"/>
      <c r="FU82" s="304"/>
      <c r="FV82" s="301"/>
      <c r="FY82" s="301"/>
      <c r="FZ82" s="62"/>
      <c r="GA82" s="301"/>
      <c r="GB82" s="62"/>
      <c r="GC82" s="301"/>
      <c r="GD82" s="301"/>
    </row>
    <row r="83" spans="171:186" ht="12.75" customHeight="1" x14ac:dyDescent="0.2">
      <c r="FO83" s="62"/>
      <c r="FP83" s="301"/>
      <c r="FQ83" s="62"/>
      <c r="FR83" s="301"/>
      <c r="FS83" s="301"/>
      <c r="FT83" s="62"/>
      <c r="FU83" s="304"/>
      <c r="FV83" s="301"/>
      <c r="FY83" s="301"/>
      <c r="FZ83" s="62"/>
      <c r="GA83" s="301"/>
      <c r="GB83" s="62"/>
      <c r="GC83" s="301"/>
      <c r="GD83" s="301"/>
    </row>
    <row r="84" spans="171:186" ht="12.75" customHeight="1" x14ac:dyDescent="0.2">
      <c r="FO84" s="62"/>
      <c r="FP84" s="301"/>
      <c r="FQ84" s="62"/>
      <c r="FR84" s="301"/>
      <c r="FS84" s="301"/>
      <c r="FT84" s="62"/>
      <c r="FU84" s="304"/>
      <c r="FV84" s="301"/>
      <c r="FY84" s="301"/>
      <c r="FZ84" s="62"/>
      <c r="GA84" s="301"/>
      <c r="GB84" s="62"/>
      <c r="GC84" s="301"/>
      <c r="GD84" s="301"/>
    </row>
    <row r="85" spans="171:186" ht="12.75" customHeight="1" x14ac:dyDescent="0.2">
      <c r="FO85" s="62"/>
      <c r="FP85" s="301"/>
      <c r="FQ85" s="62"/>
      <c r="FR85" s="301"/>
      <c r="FS85" s="301"/>
      <c r="FT85" s="62"/>
      <c r="FU85" s="304"/>
      <c r="FV85" s="301"/>
      <c r="FY85" s="301"/>
      <c r="FZ85" s="62"/>
      <c r="GA85" s="301"/>
      <c r="GB85" s="62"/>
      <c r="GC85" s="301"/>
      <c r="GD85" s="301"/>
    </row>
    <row r="86" spans="171:186" ht="12.75" customHeight="1" x14ac:dyDescent="0.2">
      <c r="FO86" s="62"/>
      <c r="FP86" s="301"/>
      <c r="FQ86" s="62"/>
      <c r="FR86" s="301"/>
      <c r="FS86" s="301"/>
      <c r="FT86" s="62"/>
      <c r="FU86" s="304"/>
      <c r="FV86" s="301"/>
      <c r="FY86" s="301"/>
      <c r="FZ86" s="62"/>
      <c r="GA86" s="301"/>
      <c r="GB86" s="62"/>
      <c r="GC86" s="301"/>
      <c r="GD86" s="301"/>
    </row>
    <row r="87" spans="171:186" ht="12.75" customHeight="1" x14ac:dyDescent="0.2"/>
    <row r="88" spans="171:186" ht="12.75" customHeight="1" x14ac:dyDescent="0.2"/>
    <row r="89" spans="171:186" ht="12.75" customHeight="1" x14ac:dyDescent="0.2"/>
    <row r="90" spans="171:186" ht="12.75" customHeight="1" x14ac:dyDescent="0.2"/>
    <row r="91" spans="171:186" ht="12.75" customHeight="1" x14ac:dyDescent="0.2"/>
    <row r="92" spans="171:186" ht="12.75" customHeight="1" x14ac:dyDescent="0.2"/>
    <row r="93" spans="171:186" ht="12.75" customHeight="1" x14ac:dyDescent="0.2"/>
    <row r="94" spans="171:186" ht="12.75" customHeight="1" x14ac:dyDescent="0.2"/>
    <row r="95" spans="171:186" ht="12.75" customHeight="1" x14ac:dyDescent="0.2"/>
    <row r="96" spans="171:18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</sheetData>
  <sheetProtection algorithmName="SHA-512" hashValue="JkzouPDfufNzFc5I6OMhiaRH7wIEhuqoH3vYiR0k2Jgejh/HOnTZIjstADhfePtyjoSoNE5qnBnQxEuDIZ9Pqw==" saltValue="N4BM7hXM9elFvyn4ECxSEw==" spinCount="100000" sheet="1" selectLockedCells="1"/>
  <mergeCells count="522">
    <mergeCell ref="DF19:DH19"/>
    <mergeCell ref="CN27:CP27"/>
    <mergeCell ref="CQ27:CS27"/>
    <mergeCell ref="CT27:CV27"/>
    <mergeCell ref="CW27:CY27"/>
    <mergeCell ref="CZ27:DB27"/>
    <mergeCell ref="DC27:DE27"/>
    <mergeCell ref="DF27:DH27"/>
    <mergeCell ref="CT35:CV35"/>
    <mergeCell ref="CW35:CY35"/>
    <mergeCell ref="CZ35:DB35"/>
    <mergeCell ref="DC35:DE35"/>
    <mergeCell ref="DF35:DH35"/>
    <mergeCell ref="GG49:GU49"/>
    <mergeCell ref="GG13:GK13"/>
    <mergeCell ref="GL13:GQ13"/>
    <mergeCell ref="GR13:GV13"/>
    <mergeCell ref="GG18:GK19"/>
    <mergeCell ref="GL18:GQ19"/>
    <mergeCell ref="GR18:GV19"/>
    <mergeCell ref="GG20:GK20"/>
    <mergeCell ref="GL20:GQ20"/>
    <mergeCell ref="GR20:GV20"/>
    <mergeCell ref="GG7:GJ7"/>
    <mergeCell ref="GR7:GS7"/>
    <mergeCell ref="GR8:GS8"/>
    <mergeCell ref="GG9:GH9"/>
    <mergeCell ref="GU9:GV9"/>
    <mergeCell ref="GG10:GJ10"/>
    <mergeCell ref="GU10:GV10"/>
    <mergeCell ref="GK11:GL11"/>
    <mergeCell ref="GG12:GV12"/>
    <mergeCell ref="GG2:GI2"/>
    <mergeCell ref="GK2:GL2"/>
    <mergeCell ref="GU2:GV2"/>
    <mergeCell ref="GK3:GL3"/>
    <mergeCell ref="GN3:GP3"/>
    <mergeCell ref="GL4:GQ4"/>
    <mergeCell ref="GG5:GI5"/>
    <mergeCell ref="GS5:GV5"/>
    <mergeCell ref="GG6:GJ6"/>
    <mergeCell ref="GO6:GQ6"/>
    <mergeCell ref="GS6:GV6"/>
    <mergeCell ref="FT17:FY20"/>
    <mergeCell ref="FZ17:GD20"/>
    <mergeCell ref="FO38:FS39"/>
    <mergeCell ref="FT38:FY39"/>
    <mergeCell ref="FP40:GC40"/>
    <mergeCell ref="FO41:FS41"/>
    <mergeCell ref="FT41:FY41"/>
    <mergeCell ref="FZ41:GD41"/>
    <mergeCell ref="FO81:FV81"/>
    <mergeCell ref="FW81:GD81"/>
    <mergeCell ref="FZ74:GB74"/>
    <mergeCell ref="FZ75:GB75"/>
    <mergeCell ref="FZ76:GB76"/>
    <mergeCell ref="FZ77:GB77"/>
    <mergeCell ref="FZ78:GB78"/>
    <mergeCell ref="FO79:FV79"/>
    <mergeCell ref="FW79:GD79"/>
    <mergeCell ref="FO80:FV80"/>
    <mergeCell ref="FW80:GD80"/>
    <mergeCell ref="FR74:FT74"/>
    <mergeCell ref="FW60:GD67"/>
    <mergeCell ref="FR68:FT68"/>
    <mergeCell ref="FZ68:GB68"/>
    <mergeCell ref="FR70:FT70"/>
    <mergeCell ref="FZ70:GB70"/>
    <mergeCell ref="FR72:FT72"/>
    <mergeCell ref="FZ72:GB72"/>
    <mergeCell ref="FZ55:GD56"/>
    <mergeCell ref="FO58:GD58"/>
    <mergeCell ref="EX68:FM68"/>
    <mergeCell ref="FO2:FQ2"/>
    <mergeCell ref="GA2:GD2"/>
    <mergeCell ref="FT3:FY3"/>
    <mergeCell ref="FO4:FQ4"/>
    <mergeCell ref="GA4:GD4"/>
    <mergeCell ref="FO5:FR5"/>
    <mergeCell ref="FW5:FY5"/>
    <mergeCell ref="GA5:GD5"/>
    <mergeCell ref="FY6:GB6"/>
    <mergeCell ref="FX7:GA7"/>
    <mergeCell ref="GC8:GD8"/>
    <mergeCell ref="FO9:FR9"/>
    <mergeCell ref="GC9:GD9"/>
    <mergeCell ref="FS10:FT10"/>
    <mergeCell ref="FO11:GD11"/>
    <mergeCell ref="FO12:FS12"/>
    <mergeCell ref="FT12:FY12"/>
    <mergeCell ref="FZ12:GD12"/>
    <mergeCell ref="FO55:FS56"/>
    <mergeCell ref="FT55:FY56"/>
    <mergeCell ref="FO59:FV59"/>
    <mergeCell ref="FW59:GD59"/>
    <mergeCell ref="FO60:FV67"/>
    <mergeCell ref="FI47:FM47"/>
    <mergeCell ref="EX53:FM53"/>
    <mergeCell ref="EX54:FB54"/>
    <mergeCell ref="FC54:FH54"/>
    <mergeCell ref="FI54:FM54"/>
    <mergeCell ref="EX60:FM60"/>
    <mergeCell ref="EX61:FB61"/>
    <mergeCell ref="FC61:FH61"/>
    <mergeCell ref="FI61:FM61"/>
    <mergeCell ref="EX24:FM24"/>
    <mergeCell ref="EX25:FA25"/>
    <mergeCell ref="FB25:FE25"/>
    <mergeCell ref="FF25:FI25"/>
    <mergeCell ref="FJ25:FM25"/>
    <mergeCell ref="EX35:FM35"/>
    <mergeCell ref="EX36:FA36"/>
    <mergeCell ref="FB36:FE36"/>
    <mergeCell ref="FF36:FI36"/>
    <mergeCell ref="FJ36:FM36"/>
    <mergeCell ref="FL8:FM8"/>
    <mergeCell ref="EX9:FA9"/>
    <mergeCell ref="FL9:FM9"/>
    <mergeCell ref="FB10:FC10"/>
    <mergeCell ref="EX11:FM11"/>
    <mergeCell ref="EX12:FA12"/>
    <mergeCell ref="FB12:FE12"/>
    <mergeCell ref="FF12:FI12"/>
    <mergeCell ref="FJ12:FM12"/>
    <mergeCell ref="EX2:EZ2"/>
    <mergeCell ref="FJ2:FM2"/>
    <mergeCell ref="FC3:FH3"/>
    <mergeCell ref="EX4:EZ4"/>
    <mergeCell ref="FJ4:FM4"/>
    <mergeCell ref="EX5:FA5"/>
    <mergeCell ref="FF5:FH5"/>
    <mergeCell ref="FJ5:FM5"/>
    <mergeCell ref="FG7:FJ7"/>
    <mergeCell ref="A1:C1"/>
    <mergeCell ref="A3:B3"/>
    <mergeCell ref="A4:B4"/>
    <mergeCell ref="F2:H2"/>
    <mergeCell ref="R2:U2"/>
    <mergeCell ref="K3:P3"/>
    <mergeCell ref="F4:H4"/>
    <mergeCell ref="R4:U4"/>
    <mergeCell ref="F5:I5"/>
    <mergeCell ref="N5:P5"/>
    <mergeCell ref="R5:U5"/>
    <mergeCell ref="H10:R10"/>
    <mergeCell ref="L7:M7"/>
    <mergeCell ref="T8:U8"/>
    <mergeCell ref="AA13:AB13"/>
    <mergeCell ref="W14:AL14"/>
    <mergeCell ref="AN13:BC14"/>
    <mergeCell ref="AP10:AZ10"/>
    <mergeCell ref="BE2:BG2"/>
    <mergeCell ref="BQ2:BT2"/>
    <mergeCell ref="BJ3:BO3"/>
    <mergeCell ref="BE4:BG4"/>
    <mergeCell ref="BQ4:BT4"/>
    <mergeCell ref="BE5:BH5"/>
    <mergeCell ref="BM5:BO5"/>
    <mergeCell ref="BQ5:BT5"/>
    <mergeCell ref="AN2:AP2"/>
    <mergeCell ref="AZ2:BC2"/>
    <mergeCell ref="AS3:AX3"/>
    <mergeCell ref="AN4:AP4"/>
    <mergeCell ref="AZ4:BC4"/>
    <mergeCell ref="AN5:AQ5"/>
    <mergeCell ref="AV5:AX5"/>
    <mergeCell ref="AZ5:BC5"/>
    <mergeCell ref="AT7:AU7"/>
    <mergeCell ref="K15:P15"/>
    <mergeCell ref="Q15:U15"/>
    <mergeCell ref="F29:U29"/>
    <mergeCell ref="F30:I30"/>
    <mergeCell ref="J30:M30"/>
    <mergeCell ref="N30:Q30"/>
    <mergeCell ref="R30:U30"/>
    <mergeCell ref="F12:I12"/>
    <mergeCell ref="T12:U12"/>
    <mergeCell ref="J13:K13"/>
    <mergeCell ref="F14:U14"/>
    <mergeCell ref="F56:J56"/>
    <mergeCell ref="K56:P56"/>
    <mergeCell ref="Q56:U56"/>
    <mergeCell ref="W2:Y2"/>
    <mergeCell ref="AI2:AL2"/>
    <mergeCell ref="AB3:AG3"/>
    <mergeCell ref="W4:Y4"/>
    <mergeCell ref="AI4:AL4"/>
    <mergeCell ref="W5:Z5"/>
    <mergeCell ref="AE5:AG5"/>
    <mergeCell ref="AI5:AL5"/>
    <mergeCell ref="AC7:AD7"/>
    <mergeCell ref="AK8:AL8"/>
    <mergeCell ref="Y10:AI10"/>
    <mergeCell ref="W12:Z12"/>
    <mergeCell ref="AK12:AL12"/>
    <mergeCell ref="F42:U42"/>
    <mergeCell ref="F43:J43"/>
    <mergeCell ref="K43:P43"/>
    <mergeCell ref="AE44:AL44"/>
    <mergeCell ref="W45:Z45"/>
    <mergeCell ref="Q43:U43"/>
    <mergeCell ref="F55:U55"/>
    <mergeCell ref="F15:J15"/>
    <mergeCell ref="AI45:AL45"/>
    <mergeCell ref="W16:Z16"/>
    <mergeCell ref="AD16:AF16"/>
    <mergeCell ref="W29:AL29"/>
    <mergeCell ref="W30:Z32"/>
    <mergeCell ref="AA30:AD32"/>
    <mergeCell ref="AE30:AH32"/>
    <mergeCell ref="AI30:AL32"/>
    <mergeCell ref="W15:AA15"/>
    <mergeCell ref="AB15:AG15"/>
    <mergeCell ref="AH15:AL15"/>
    <mergeCell ref="W67:Z67"/>
    <mergeCell ref="AI67:AL67"/>
    <mergeCell ref="AN55:AQ55"/>
    <mergeCell ref="AS55:AX55"/>
    <mergeCell ref="AY55:BC55"/>
    <mergeCell ref="AN54:BC54"/>
    <mergeCell ref="AV31:AY31"/>
    <mergeCell ref="AZ31:BC31"/>
    <mergeCell ref="AN15:AQ15"/>
    <mergeCell ref="AR15:AU15"/>
    <mergeCell ref="AV15:AY15"/>
    <mergeCell ref="AZ15:BC15"/>
    <mergeCell ref="AN16:AQ16"/>
    <mergeCell ref="AN31:AQ31"/>
    <mergeCell ref="AR31:AU31"/>
    <mergeCell ref="W58:AL58"/>
    <mergeCell ref="W59:Z59"/>
    <mergeCell ref="AH59:AL59"/>
    <mergeCell ref="W66:AG66"/>
    <mergeCell ref="AH66:AL66"/>
    <mergeCell ref="W43:AL43"/>
    <mergeCell ref="W44:AD44"/>
    <mergeCell ref="AA45:AD45"/>
    <mergeCell ref="AE45:AH45"/>
    <mergeCell ref="BK7:BL7"/>
    <mergeCell ref="BS8:BT8"/>
    <mergeCell ref="BG10:BQ10"/>
    <mergeCell ref="BE12:BH12"/>
    <mergeCell ref="BS12:BT12"/>
    <mergeCell ref="AN43:BC43"/>
    <mergeCell ref="AN44:AR44"/>
    <mergeCell ref="AS44:AX44"/>
    <mergeCell ref="AY44:BC44"/>
    <mergeCell ref="AN30:BC30"/>
    <mergeCell ref="BE23:BT23"/>
    <mergeCell ref="BE24:BH26"/>
    <mergeCell ref="BI24:BL26"/>
    <mergeCell ref="BM24:BP26"/>
    <mergeCell ref="BQ24:BT26"/>
    <mergeCell ref="BI13:BJ13"/>
    <mergeCell ref="BE14:BT14"/>
    <mergeCell ref="BE15:BH17"/>
    <mergeCell ref="BI15:BL17"/>
    <mergeCell ref="BM15:BP17"/>
    <mergeCell ref="BQ15:BT17"/>
    <mergeCell ref="AN12:AQ12"/>
    <mergeCell ref="BB12:BC12"/>
    <mergeCell ref="BB8:BC8"/>
    <mergeCell ref="BE53:BT53"/>
    <mergeCell ref="BE54:BH54"/>
    <mergeCell ref="BI54:BL54"/>
    <mergeCell ref="BM54:BP54"/>
    <mergeCell ref="BQ54:BT54"/>
    <mergeCell ref="BE38:BT38"/>
    <mergeCell ref="BE39:BL39"/>
    <mergeCell ref="BM39:BT39"/>
    <mergeCell ref="BE40:BH40"/>
    <mergeCell ref="BI40:BL40"/>
    <mergeCell ref="BM40:BP40"/>
    <mergeCell ref="BQ40:BT40"/>
    <mergeCell ref="BZ10:CA10"/>
    <mergeCell ref="BV5:BY5"/>
    <mergeCell ref="CD5:CF5"/>
    <mergeCell ref="CH5:CK5"/>
    <mergeCell ref="CF6:CG6"/>
    <mergeCell ref="CH6:CI6"/>
    <mergeCell ref="BV2:BX2"/>
    <mergeCell ref="CH2:CK2"/>
    <mergeCell ref="CA3:CF3"/>
    <mergeCell ref="BV4:BX4"/>
    <mergeCell ref="CH4:CK4"/>
    <mergeCell ref="BV41:BY41"/>
    <mergeCell ref="BZ41:CC41"/>
    <mergeCell ref="CD41:CG41"/>
    <mergeCell ref="CH41:CK41"/>
    <mergeCell ref="BV33:CK33"/>
    <mergeCell ref="BV34:BZ34"/>
    <mergeCell ref="CA34:CF34"/>
    <mergeCell ref="CG34:CK34"/>
    <mergeCell ref="BV40:CK40"/>
    <mergeCell ref="EU7:EV7"/>
    <mergeCell ref="CN2:CP2"/>
    <mergeCell ref="CS3:CX3"/>
    <mergeCell ref="CN4:CP4"/>
    <mergeCell ref="CN5:CQ5"/>
    <mergeCell ref="BV26:CK26"/>
    <mergeCell ref="BV27:BY27"/>
    <mergeCell ref="BZ27:CC27"/>
    <mergeCell ref="CD27:CG27"/>
    <mergeCell ref="CH27:CK27"/>
    <mergeCell ref="BV18:CK18"/>
    <mergeCell ref="BV19:BY19"/>
    <mergeCell ref="BZ19:CC19"/>
    <mergeCell ref="CD19:CG19"/>
    <mergeCell ref="CH19:CK19"/>
    <mergeCell ref="BV11:CK11"/>
    <mergeCell ref="BV12:BY12"/>
    <mergeCell ref="BZ12:CC12"/>
    <mergeCell ref="CD12:CG12"/>
    <mergeCell ref="CH12:CK12"/>
    <mergeCell ref="CE7:CH7"/>
    <mergeCell ref="CJ8:CK8"/>
    <mergeCell ref="BV9:BZ9"/>
    <mergeCell ref="CJ9:CK9"/>
    <mergeCell ref="EI2:EK2"/>
    <mergeCell ref="EU2:EV2"/>
    <mergeCell ref="EO3:ER3"/>
    <mergeCell ref="EI4:EK4"/>
    <mergeCell ref="EU4:EV4"/>
    <mergeCell ref="EI5:EL5"/>
    <mergeCell ref="EP5:ER5"/>
    <mergeCell ref="EU5:EV5"/>
    <mergeCell ref="EI6:EO6"/>
    <mergeCell ref="EI9:EL9"/>
    <mergeCell ref="EI11:EV11"/>
    <mergeCell ref="EI16:EL16"/>
    <mergeCell ref="EP16:ES16"/>
    <mergeCell ref="EI17:EL17"/>
    <mergeCell ref="EN17:EO17"/>
    <mergeCell ref="EP17:ES17"/>
    <mergeCell ref="EU17:EV17"/>
    <mergeCell ref="EI18:EL18"/>
    <mergeCell ref="EN18:EO18"/>
    <mergeCell ref="EP18:ES18"/>
    <mergeCell ref="EU18:EV18"/>
    <mergeCell ref="EI27:EL27"/>
    <mergeCell ref="EN27:EO27"/>
    <mergeCell ref="EP27:ES27"/>
    <mergeCell ref="EU27:EV27"/>
    <mergeCell ref="EL28:EN28"/>
    <mergeCell ref="ES28:EU28"/>
    <mergeCell ref="ER19:EU19"/>
    <mergeCell ref="EI20:EV20"/>
    <mergeCell ref="EI25:EL25"/>
    <mergeCell ref="EP25:ES25"/>
    <mergeCell ref="EI26:EL26"/>
    <mergeCell ref="EN26:EO26"/>
    <mergeCell ref="EP26:ES26"/>
    <mergeCell ref="EU26:EV26"/>
    <mergeCell ref="EL37:EN37"/>
    <mergeCell ref="EP37:EQ37"/>
    <mergeCell ref="ES37:EU37"/>
    <mergeCell ref="EI29:EV29"/>
    <mergeCell ref="EI34:EL34"/>
    <mergeCell ref="EP34:ES34"/>
    <mergeCell ref="EI35:EL35"/>
    <mergeCell ref="EN35:EO35"/>
    <mergeCell ref="EP35:ES35"/>
    <mergeCell ref="EU35:EV35"/>
    <mergeCell ref="EI36:EL36"/>
    <mergeCell ref="EN36:EO36"/>
    <mergeCell ref="EP36:ES36"/>
    <mergeCell ref="EU36:EV36"/>
    <mergeCell ref="EI37:EJ37"/>
    <mergeCell ref="EN44:EO44"/>
    <mergeCell ref="EP44:ES44"/>
    <mergeCell ref="EU44:EV44"/>
    <mergeCell ref="EL55:EN55"/>
    <mergeCell ref="EP55:EQ55"/>
    <mergeCell ref="ES55:EU55"/>
    <mergeCell ref="EI47:EV47"/>
    <mergeCell ref="EI52:EL52"/>
    <mergeCell ref="EP52:ES52"/>
    <mergeCell ref="EI53:EL53"/>
    <mergeCell ref="EN53:EO53"/>
    <mergeCell ref="EP53:ES53"/>
    <mergeCell ref="EU53:EV53"/>
    <mergeCell ref="EI55:EJ55"/>
    <mergeCell ref="DF51:DH51"/>
    <mergeCell ref="CN53:DH53"/>
    <mergeCell ref="CW59:CZ59"/>
    <mergeCell ref="DA59:DD59"/>
    <mergeCell ref="DE59:DH59"/>
    <mergeCell ref="CN61:DH61"/>
    <mergeCell ref="DJ55:DL55"/>
    <mergeCell ref="DJ57:ED57"/>
    <mergeCell ref="EI45:EL45"/>
    <mergeCell ref="EI46:EJ46"/>
    <mergeCell ref="EL46:EN46"/>
    <mergeCell ref="CN59:CP59"/>
    <mergeCell ref="CQ59:CS59"/>
    <mergeCell ref="CT59:CV59"/>
    <mergeCell ref="DV55:DX55"/>
    <mergeCell ref="DY55:EA55"/>
    <mergeCell ref="EB55:ED55"/>
    <mergeCell ref="CN43:CP43"/>
    <mergeCell ref="CQ43:CS43"/>
    <mergeCell ref="CT43:CV43"/>
    <mergeCell ref="CW43:CY43"/>
    <mergeCell ref="CZ43:DB43"/>
    <mergeCell ref="DC43:DE43"/>
    <mergeCell ref="CN51:CP51"/>
    <mergeCell ref="CQ51:CS51"/>
    <mergeCell ref="CT51:CV51"/>
    <mergeCell ref="CW51:CY51"/>
    <mergeCell ref="CZ51:DB51"/>
    <mergeCell ref="DC51:DE51"/>
    <mergeCell ref="DJ21:ED21"/>
    <mergeCell ref="DP27:DR27"/>
    <mergeCell ref="DS27:DU27"/>
    <mergeCell ref="DV27:DX27"/>
    <mergeCell ref="DY27:EA27"/>
    <mergeCell ref="EB27:ED27"/>
    <mergeCell ref="GG50:GU50"/>
    <mergeCell ref="GG51:GU51"/>
    <mergeCell ref="EI54:EL54"/>
    <mergeCell ref="EN54:EO54"/>
    <mergeCell ref="EP54:ES54"/>
    <mergeCell ref="EU54:EV54"/>
    <mergeCell ref="EN45:EO45"/>
    <mergeCell ref="EP45:ES45"/>
    <mergeCell ref="EU45:EV45"/>
    <mergeCell ref="EP46:EQ46"/>
    <mergeCell ref="ES46:EU46"/>
    <mergeCell ref="EX46:FM46"/>
    <mergeCell ref="EX47:FB47"/>
    <mergeCell ref="FC47:FH47"/>
    <mergeCell ref="EI38:EV38"/>
    <mergeCell ref="EI43:EL43"/>
    <mergeCell ref="EP43:ES43"/>
    <mergeCell ref="EI44:EL44"/>
    <mergeCell ref="DG3:DH3"/>
    <mergeCell ref="CU11:DF11"/>
    <mergeCell ref="DG11:DH11"/>
    <mergeCell ref="DC13:DH13"/>
    <mergeCell ref="CN21:DH21"/>
    <mergeCell ref="CN29:DH29"/>
    <mergeCell ref="CN37:CV37"/>
    <mergeCell ref="CW37:DH37"/>
    <mergeCell ref="CN45:DH45"/>
    <mergeCell ref="DF43:DH43"/>
    <mergeCell ref="CN35:CP35"/>
    <mergeCell ref="CQ35:CS35"/>
    <mergeCell ref="CN6:CT6"/>
    <mergeCell ref="CR7:CS7"/>
    <mergeCell ref="CN9:CO9"/>
    <mergeCell ref="CN11:CS11"/>
    <mergeCell ref="CR12:CS12"/>
    <mergeCell ref="CN13:DB13"/>
    <mergeCell ref="CN19:CP19"/>
    <mergeCell ref="CQ19:CS19"/>
    <mergeCell ref="CT19:CV19"/>
    <mergeCell ref="CW19:CY19"/>
    <mergeCell ref="CZ19:DB19"/>
    <mergeCell ref="DC19:DE19"/>
    <mergeCell ref="CN67:CT67"/>
    <mergeCell ref="CU67:DA67"/>
    <mergeCell ref="DB67:DH67"/>
    <mergeCell ref="DJ2:DL2"/>
    <mergeCell ref="DO3:DW3"/>
    <mergeCell ref="EB3:ED3"/>
    <mergeCell ref="DJ4:DL4"/>
    <mergeCell ref="DJ5:DM5"/>
    <mergeCell ref="DJ6:DP6"/>
    <mergeCell ref="DN7:DO7"/>
    <mergeCell ref="DJ9:DK9"/>
    <mergeCell ref="DJ10:DO10"/>
    <mergeCell ref="DQ10:EA10"/>
    <mergeCell ref="EC10:ED10"/>
    <mergeCell ref="DN11:DO11"/>
    <mergeCell ref="DJ12:DX12"/>
    <mergeCell ref="DY12:ED12"/>
    <mergeCell ref="DJ19:DL19"/>
    <mergeCell ref="DM19:DO19"/>
    <mergeCell ref="DP19:DR19"/>
    <mergeCell ref="DS19:DU19"/>
    <mergeCell ref="DV19:DX19"/>
    <mergeCell ref="DY19:EA19"/>
    <mergeCell ref="EB19:ED19"/>
    <mergeCell ref="DJ28:DL28"/>
    <mergeCell ref="DM28:DO28"/>
    <mergeCell ref="DP28:DR28"/>
    <mergeCell ref="DS28:DU28"/>
    <mergeCell ref="DV28:DX28"/>
    <mergeCell ref="DY28:EA28"/>
    <mergeCell ref="EB28:ED28"/>
    <mergeCell ref="DJ30:ED30"/>
    <mergeCell ref="DJ37:DL37"/>
    <mergeCell ref="DM37:DO37"/>
    <mergeCell ref="DP37:DR37"/>
    <mergeCell ref="DS37:DU37"/>
    <mergeCell ref="DV37:DX37"/>
    <mergeCell ref="DY37:EA37"/>
    <mergeCell ref="EB37:ED37"/>
    <mergeCell ref="FO13:FS15"/>
    <mergeCell ref="FR19:FR20"/>
    <mergeCell ref="FS19:FS20"/>
    <mergeCell ref="DJ64:DL64"/>
    <mergeCell ref="DM64:DO64"/>
    <mergeCell ref="DP64:DR64"/>
    <mergeCell ref="DS64:DV64"/>
    <mergeCell ref="DW64:DZ64"/>
    <mergeCell ref="EA64:ED64"/>
    <mergeCell ref="DJ39:DR39"/>
    <mergeCell ref="DS39:ED39"/>
    <mergeCell ref="DJ46:DL46"/>
    <mergeCell ref="DM46:DO46"/>
    <mergeCell ref="DP46:DR46"/>
    <mergeCell ref="DS46:DU46"/>
    <mergeCell ref="DV46:DX46"/>
    <mergeCell ref="DY46:EA46"/>
    <mergeCell ref="EB46:ED46"/>
    <mergeCell ref="DJ48:ED48"/>
    <mergeCell ref="DX59:DY59"/>
    <mergeCell ref="EB59:EC59"/>
    <mergeCell ref="DM55:DO55"/>
    <mergeCell ref="DP55:DR55"/>
    <mergeCell ref="DS55:DU55"/>
  </mergeCells>
  <phoneticPr fontId="5" type="noConversion"/>
  <pageMargins left="0.17" right="0.14000000000000001" top="0.04" bottom="0.5" header="7.0000000000000007E-2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29"/>
    <pageSetUpPr autoPageBreaks="0" fitToPage="1"/>
  </sheetPr>
  <dimension ref="A2:V69"/>
  <sheetViews>
    <sheetView view="pageBreakPreview" zoomScale="50" zoomScaleNormal="50" zoomScaleSheetLayoutView="50" zoomScalePageLayoutView="20" workbookViewId="0"/>
  </sheetViews>
  <sheetFormatPr defaultColWidth="9.140625" defaultRowHeight="12.75" x14ac:dyDescent="0.2"/>
  <cols>
    <col min="1" max="1" width="2.85546875" style="44" customWidth="1"/>
    <col min="2" max="17" width="16.140625" style="44" customWidth="1"/>
    <col min="18" max="18" width="14.85546875" style="44" customWidth="1"/>
    <col min="19" max="19" width="9.140625" style="44"/>
    <col min="20" max="16384" width="9.140625" style="1"/>
  </cols>
  <sheetData>
    <row r="2" spans="2:22" ht="30" customHeight="1" x14ac:dyDescent="0.3">
      <c r="B2" s="1258"/>
      <c r="C2" s="1259"/>
      <c r="D2" s="1259"/>
      <c r="E2" s="49"/>
      <c r="F2" s="50"/>
      <c r="G2" s="51"/>
      <c r="H2" s="51"/>
      <c r="I2" s="51"/>
      <c r="J2" s="51"/>
      <c r="K2" s="52"/>
      <c r="L2" s="53"/>
      <c r="M2" s="54"/>
      <c r="N2" s="54"/>
      <c r="O2" s="54"/>
      <c r="P2" s="1294">
        <f>'Столы-МК 60x30 - П (1)'!P2:Q2</f>
        <v>45376</v>
      </c>
      <c r="Q2" s="1295"/>
    </row>
    <row r="3" spans="2:22" ht="27.75" customHeight="1" x14ac:dyDescent="0.3">
      <c r="B3" s="55"/>
      <c r="C3" s="178"/>
      <c r="D3" s="178"/>
      <c r="F3" s="56"/>
      <c r="G3" s="1260"/>
      <c r="H3" s="1260"/>
      <c r="I3" s="1260"/>
      <c r="J3" s="1260"/>
      <c r="K3" s="1260"/>
      <c r="L3" s="1260"/>
      <c r="M3" s="57"/>
      <c r="N3" s="57"/>
      <c r="O3" s="57"/>
      <c r="P3" s="57"/>
      <c r="Q3" s="58"/>
    </row>
    <row r="4" spans="2:22" ht="21.75" customHeight="1" x14ac:dyDescent="0.3">
      <c r="B4" s="1261"/>
      <c r="C4" s="1262"/>
      <c r="D4" s="1262"/>
      <c r="E4" s="40"/>
      <c r="F4" s="59"/>
      <c r="G4" s="60"/>
      <c r="I4" s="61"/>
      <c r="J4" s="62"/>
      <c r="K4" s="61"/>
      <c r="L4" s="61"/>
      <c r="M4" s="63"/>
      <c r="N4" s="1263"/>
      <c r="O4" s="1263"/>
      <c r="P4" s="1263"/>
      <c r="Q4" s="1264"/>
    </row>
    <row r="5" spans="2:22" ht="26.25" customHeight="1" x14ac:dyDescent="0.3">
      <c r="B5" s="1249"/>
      <c r="C5" s="1250"/>
      <c r="D5" s="1250"/>
      <c r="E5" s="1250"/>
      <c r="F5" s="65"/>
      <c r="G5" s="66"/>
      <c r="H5" s="67"/>
      <c r="I5" s="68"/>
      <c r="J5" s="1251"/>
      <c r="K5" s="1251"/>
      <c r="L5" s="1251"/>
      <c r="M5" s="63"/>
      <c r="N5" s="1252"/>
      <c r="O5" s="1252"/>
      <c r="P5" s="1252"/>
      <c r="Q5" s="1253"/>
    </row>
    <row r="6" spans="2:22" ht="29.25" customHeight="1" x14ac:dyDescent="0.4">
      <c r="B6" s="31" t="s">
        <v>207</v>
      </c>
      <c r="C6" s="69"/>
      <c r="D6" s="69"/>
      <c r="E6" s="69"/>
      <c r="F6" s="69"/>
      <c r="G6" s="69"/>
      <c r="H6" s="70"/>
      <c r="I6" s="71"/>
      <c r="J6" s="72"/>
      <c r="K6" s="73"/>
      <c r="Q6" s="74"/>
    </row>
    <row r="7" spans="2:22" ht="24" customHeight="1" x14ac:dyDescent="0.4">
      <c r="B7" s="32" t="s">
        <v>1177</v>
      </c>
      <c r="C7" s="69"/>
      <c r="D7" s="69"/>
      <c r="E7" s="69"/>
      <c r="F7" s="69"/>
      <c r="G7" s="1254"/>
      <c r="H7" s="1254"/>
      <c r="I7" s="35"/>
      <c r="K7" s="33"/>
      <c r="L7" s="34"/>
      <c r="M7" s="33"/>
      <c r="P7" s="75"/>
      <c r="Q7" s="74"/>
    </row>
    <row r="8" spans="2:22" ht="19.5" customHeight="1" x14ac:dyDescent="0.3">
      <c r="B8" s="76"/>
      <c r="C8" s="77"/>
      <c r="G8" s="1255"/>
      <c r="H8" s="1255"/>
      <c r="I8" s="36"/>
      <c r="N8" s="33"/>
      <c r="O8" s="75"/>
      <c r="P8" s="1256"/>
      <c r="Q8" s="1257"/>
      <c r="V8" s="1" t="s">
        <v>162</v>
      </c>
    </row>
    <row r="9" spans="2:22" ht="23.25" customHeight="1" x14ac:dyDescent="0.35">
      <c r="B9" s="1241"/>
      <c r="C9" s="1242"/>
      <c r="D9" s="1242"/>
      <c r="N9" s="33"/>
      <c r="O9" s="75"/>
      <c r="P9" s="450"/>
      <c r="Q9" s="451"/>
    </row>
    <row r="10" spans="2:22" ht="23.25" customHeight="1" x14ac:dyDescent="0.35">
      <c r="B10" s="1241"/>
      <c r="C10" s="1242"/>
      <c r="D10" s="1242"/>
      <c r="O10" s="75"/>
      <c r="P10" s="450"/>
      <c r="Q10" s="451"/>
    </row>
    <row r="11" spans="2:22" ht="32.25" customHeight="1" x14ac:dyDescent="0.35">
      <c r="B11" s="1241" t="s">
        <v>1167</v>
      </c>
      <c r="C11" s="1242"/>
      <c r="D11" s="1242"/>
      <c r="E11" s="1242"/>
      <c r="F11" s="1242"/>
      <c r="G11" s="1242"/>
      <c r="H11" s="1242"/>
      <c r="I11" s="1242"/>
      <c r="J11" s="1242"/>
      <c r="K11" s="1242"/>
      <c r="L11" s="1242"/>
      <c r="M11" s="1242"/>
      <c r="N11" s="1242"/>
      <c r="O11" s="1242"/>
      <c r="P11" s="1242"/>
      <c r="Q11" s="1243"/>
    </row>
    <row r="12" spans="2:22" ht="23.25" customHeight="1" x14ac:dyDescent="0.2">
      <c r="B12" s="76"/>
      <c r="C12" s="77"/>
      <c r="Q12" s="74"/>
    </row>
    <row r="13" spans="2:22" ht="115.5" customHeight="1" x14ac:dyDescent="0.35">
      <c r="B13" s="1244" t="s">
        <v>7</v>
      </c>
      <c r="C13" s="1245"/>
      <c r="D13" s="1245"/>
      <c r="E13" s="1245"/>
      <c r="F13" s="397">
        <f>Скидка!C3/100</f>
        <v>0</v>
      </c>
      <c r="G13" s="414"/>
      <c r="H13" s="37" t="s">
        <v>35</v>
      </c>
      <c r="I13" s="37"/>
      <c r="J13" s="37"/>
      <c r="K13" s="37"/>
      <c r="L13" s="37"/>
      <c r="M13" s="37"/>
      <c r="N13" s="37"/>
      <c r="O13" s="415"/>
      <c r="P13" s="1246" t="s">
        <v>1058</v>
      </c>
      <c r="Q13" s="1247"/>
    </row>
    <row r="14" spans="2:22" ht="5.25" customHeight="1" thickBot="1" x14ac:dyDescent="0.25">
      <c r="B14" s="79"/>
      <c r="E14" s="56"/>
      <c r="F14" s="1248"/>
      <c r="G14" s="1248"/>
      <c r="H14" s="56"/>
      <c r="I14" s="80"/>
      <c r="J14" s="81"/>
      <c r="K14" s="81"/>
      <c r="L14" s="80"/>
      <c r="Q14" s="82"/>
    </row>
    <row r="15" spans="2:22" ht="22.5" customHeight="1" thickTop="1" thickBot="1" x14ac:dyDescent="0.25">
      <c r="B15" s="1270" t="s">
        <v>38</v>
      </c>
      <c r="C15" s="1271"/>
      <c r="D15" s="1271"/>
      <c r="E15" s="1271"/>
      <c r="F15" s="1271"/>
      <c r="G15" s="1271"/>
      <c r="H15" s="1271"/>
      <c r="I15" s="1271"/>
      <c r="J15" s="1271"/>
      <c r="K15" s="1271"/>
      <c r="L15" s="1271"/>
      <c r="M15" s="1271"/>
      <c r="N15" s="1271"/>
      <c r="O15" s="1271"/>
      <c r="P15" s="1271"/>
      <c r="Q15" s="1272"/>
    </row>
    <row r="16" spans="2:22" ht="21.75" customHeight="1" x14ac:dyDescent="0.2">
      <c r="B16" s="1336" t="s">
        <v>1037</v>
      </c>
      <c r="C16" s="1329"/>
      <c r="D16" s="1329"/>
      <c r="E16" s="1329"/>
      <c r="F16" s="1336" t="s">
        <v>1038</v>
      </c>
      <c r="G16" s="1329"/>
      <c r="H16" s="1329"/>
      <c r="I16" s="1330"/>
      <c r="J16" s="1320" t="s">
        <v>29</v>
      </c>
      <c r="K16" s="1321"/>
      <c r="L16" s="1321"/>
      <c r="M16" s="1322"/>
      <c r="N16" s="1329" t="s">
        <v>1039</v>
      </c>
      <c r="O16" s="1329"/>
      <c r="P16" s="1329"/>
      <c r="Q16" s="1330"/>
    </row>
    <row r="17" spans="2:17" ht="4.5" customHeight="1" x14ac:dyDescent="0.2">
      <c r="B17" s="1337"/>
      <c r="C17" s="1331"/>
      <c r="D17" s="1331"/>
      <c r="E17" s="1331"/>
      <c r="F17" s="1337"/>
      <c r="G17" s="1331"/>
      <c r="H17" s="1331"/>
      <c r="I17" s="1332"/>
      <c r="J17" s="1323"/>
      <c r="K17" s="1324"/>
      <c r="L17" s="1324"/>
      <c r="M17" s="1325"/>
      <c r="N17" s="1331"/>
      <c r="O17" s="1331"/>
      <c r="P17" s="1331"/>
      <c r="Q17" s="1332"/>
    </row>
    <row r="18" spans="2:17" ht="15.75" customHeight="1" thickBot="1" x14ac:dyDescent="0.25">
      <c r="B18" s="1338"/>
      <c r="C18" s="1333"/>
      <c r="D18" s="1333"/>
      <c r="E18" s="1333"/>
      <c r="F18" s="1338"/>
      <c r="G18" s="1333"/>
      <c r="H18" s="1333"/>
      <c r="I18" s="1334"/>
      <c r="J18" s="1326"/>
      <c r="K18" s="1327"/>
      <c r="L18" s="1327"/>
      <c r="M18" s="1328"/>
      <c r="N18" s="1333"/>
      <c r="O18" s="1333"/>
      <c r="P18" s="1333"/>
      <c r="Q18" s="1334"/>
    </row>
    <row r="19" spans="2:17" ht="205.5" customHeight="1" x14ac:dyDescent="0.25">
      <c r="B19" s="127"/>
      <c r="C19" s="86"/>
      <c r="D19" s="86"/>
      <c r="E19" s="87"/>
      <c r="F19" s="85"/>
      <c r="H19" s="88"/>
      <c r="I19" s="82"/>
      <c r="J19" s="85"/>
      <c r="M19" s="82"/>
      <c r="N19" s="86"/>
      <c r="Q19" s="126"/>
    </row>
    <row r="20" spans="2:17" ht="18.75" customHeight="1" x14ac:dyDescent="0.3">
      <c r="B20" s="402" t="s">
        <v>945</v>
      </c>
      <c r="C20" s="234"/>
      <c r="D20" s="234"/>
      <c r="E20" s="165">
        <f>((Скидка!BH19*(100-Скидка!$C$3))*Скидка!$D$4)/100</f>
        <v>23767.860000000004</v>
      </c>
      <c r="F20" s="163" t="s">
        <v>946</v>
      </c>
      <c r="G20" s="234"/>
      <c r="H20" s="234"/>
      <c r="I20" s="165">
        <f>((Скидка!BL19*(100-Скидка!$C$3))*Скидка!$D$4)/100</f>
        <v>46240.680000000008</v>
      </c>
      <c r="J20" s="163" t="s">
        <v>947</v>
      </c>
      <c r="K20" s="234"/>
      <c r="L20" s="234"/>
      <c r="M20" s="165">
        <f>((Скидка!BP19*(100-Скидка!$C$3))*Скидка!$D$4)/100</f>
        <v>12126.180000000002</v>
      </c>
      <c r="N20" s="163" t="s">
        <v>948</v>
      </c>
      <c r="O20" s="234"/>
      <c r="P20" s="234"/>
      <c r="Q20" s="398">
        <f>((Скидка!BT19*(100-Скидка!$C$3))*Скидка!$D$4)/100</f>
        <v>23493.120000000006</v>
      </c>
    </row>
    <row r="21" spans="2:17" ht="18.75" customHeight="1" x14ac:dyDescent="0.3">
      <c r="B21" s="402" t="s">
        <v>949</v>
      </c>
      <c r="C21" s="234"/>
      <c r="D21" s="234"/>
      <c r="E21" s="165">
        <f>((Скидка!BH20*(100-Скидка!$C$3))*Скидка!$D$4)/100</f>
        <v>25354.740000000005</v>
      </c>
      <c r="F21" s="163" t="s">
        <v>950</v>
      </c>
      <c r="G21" s="234"/>
      <c r="H21" s="234"/>
      <c r="I21" s="165">
        <f>((Скидка!BL20*(100-Скидка!$C$3))*Скидка!$D$4)/100</f>
        <v>48266.460000000006</v>
      </c>
      <c r="J21" s="163" t="s">
        <v>951</v>
      </c>
      <c r="K21" s="234"/>
      <c r="L21" s="234"/>
      <c r="M21" s="165">
        <f>((Скидка!BP20*(100-Скидка!$C$3))*Скидка!$D$4)/100</f>
        <v>12883.140000000003</v>
      </c>
      <c r="N21" s="163" t="s">
        <v>952</v>
      </c>
      <c r="O21" s="234"/>
      <c r="P21" s="234"/>
      <c r="Q21" s="398">
        <f>((Скидка!BT20*(100-Скидка!$C$3))*Скидка!$D$4)/100</f>
        <v>24346.980000000003</v>
      </c>
    </row>
    <row r="22" spans="2:17" ht="18.75" customHeight="1" x14ac:dyDescent="0.3">
      <c r="B22" s="402" t="s">
        <v>953</v>
      </c>
      <c r="C22" s="234"/>
      <c r="D22" s="234"/>
      <c r="E22" s="165">
        <f>((Скидка!BH21*(100-Скидка!$C$3))*Скидка!$D$4)/100</f>
        <v>25338.780000000006</v>
      </c>
      <c r="F22" s="163" t="s">
        <v>954</v>
      </c>
      <c r="G22" s="234"/>
      <c r="H22" s="234"/>
      <c r="I22" s="165">
        <f>((Скидка!BL21*(100-Скидка!$C$3))*Скидка!$D$4)/100</f>
        <v>48082.920000000013</v>
      </c>
      <c r="J22" s="163" t="s">
        <v>955</v>
      </c>
      <c r="K22" s="234"/>
      <c r="L22" s="234"/>
      <c r="M22" s="165">
        <f>((Скидка!BP21*(100-Скидка!$C$3))*Скидка!$D$4)/100</f>
        <v>12851.220000000003</v>
      </c>
      <c r="N22" s="163" t="s">
        <v>956</v>
      </c>
      <c r="O22" s="234"/>
      <c r="P22" s="234"/>
      <c r="Q22" s="398">
        <f>((Скидка!BT21*(100-Скидка!$C$3))*Скидка!$D$4)/100</f>
        <v>24610.320000000003</v>
      </c>
    </row>
    <row r="23" spans="2:17" ht="18.75" customHeight="1" thickBot="1" x14ac:dyDescent="0.35">
      <c r="B23" s="403" t="s">
        <v>957</v>
      </c>
      <c r="C23" s="401"/>
      <c r="D23" s="166"/>
      <c r="E23" s="166">
        <f>((Скидка!BH22*(100-Скидка!$C$3))*Скидка!$D$4)/100</f>
        <v>27105.780000000006</v>
      </c>
      <c r="F23" s="404" t="s">
        <v>958</v>
      </c>
      <c r="G23" s="401"/>
      <c r="H23" s="166"/>
      <c r="I23" s="166">
        <f>((Скидка!BL22*(100-Скидка!$C$3))*Скидка!$D$4)/100</f>
        <v>53348.580000000009</v>
      </c>
      <c r="J23" s="404" t="s">
        <v>959</v>
      </c>
      <c r="K23" s="401"/>
      <c r="L23" s="166"/>
      <c r="M23" s="166">
        <f>((Скидка!BP22*(100-Скидка!$C$3))*Скидка!$D$4)/100</f>
        <v>13689.120000000003</v>
      </c>
      <c r="N23" s="404" t="s">
        <v>960</v>
      </c>
      <c r="O23" s="401"/>
      <c r="P23" s="166"/>
      <c r="Q23" s="409">
        <f>((Скидка!BT22*(100-Скидка!$C$3))*Скидка!$D$4)/100</f>
        <v>26411.520000000004</v>
      </c>
    </row>
    <row r="24" spans="2:17" ht="22.5" customHeight="1" thickBot="1" x14ac:dyDescent="0.25">
      <c r="B24" s="1302" t="s">
        <v>36</v>
      </c>
      <c r="C24" s="1303"/>
      <c r="D24" s="1303"/>
      <c r="E24" s="1303"/>
      <c r="F24" s="1303"/>
      <c r="G24" s="1303"/>
      <c r="H24" s="1303"/>
      <c r="I24" s="1303"/>
      <c r="J24" s="1303"/>
      <c r="K24" s="1303"/>
      <c r="L24" s="1303"/>
      <c r="M24" s="1303"/>
      <c r="N24" s="1303"/>
      <c r="O24" s="1303"/>
      <c r="P24" s="1303"/>
      <c r="Q24" s="1335"/>
    </row>
    <row r="25" spans="2:17" ht="21.75" customHeight="1" x14ac:dyDescent="0.2">
      <c r="B25" s="1308" t="s">
        <v>1044</v>
      </c>
      <c r="C25" s="1309"/>
      <c r="D25" s="1309"/>
      <c r="E25" s="1309"/>
      <c r="F25" s="1308" t="s">
        <v>1038</v>
      </c>
      <c r="G25" s="1309"/>
      <c r="H25" s="1309"/>
      <c r="I25" s="1314"/>
      <c r="J25" s="1317" t="s">
        <v>29</v>
      </c>
      <c r="K25" s="1317"/>
      <c r="L25" s="1317"/>
      <c r="M25" s="1317"/>
      <c r="N25" s="1308" t="s">
        <v>1039</v>
      </c>
      <c r="O25" s="1309"/>
      <c r="P25" s="1309"/>
      <c r="Q25" s="1314"/>
    </row>
    <row r="26" spans="2:17" ht="10.5" customHeight="1" x14ac:dyDescent="0.2">
      <c r="B26" s="1310"/>
      <c r="C26" s="1311"/>
      <c r="D26" s="1311"/>
      <c r="E26" s="1311"/>
      <c r="F26" s="1310"/>
      <c r="G26" s="1311"/>
      <c r="H26" s="1311"/>
      <c r="I26" s="1315"/>
      <c r="J26" s="1318"/>
      <c r="K26" s="1318"/>
      <c r="L26" s="1318"/>
      <c r="M26" s="1318"/>
      <c r="N26" s="1310"/>
      <c r="O26" s="1311"/>
      <c r="P26" s="1311"/>
      <c r="Q26" s="1315"/>
    </row>
    <row r="27" spans="2:17" ht="15.75" customHeight="1" thickBot="1" x14ac:dyDescent="0.25">
      <c r="B27" s="1312"/>
      <c r="C27" s="1313"/>
      <c r="D27" s="1313"/>
      <c r="E27" s="1313"/>
      <c r="F27" s="1312"/>
      <c r="G27" s="1313"/>
      <c r="H27" s="1313"/>
      <c r="I27" s="1316"/>
      <c r="J27" s="1319"/>
      <c r="K27" s="1319"/>
      <c r="L27" s="1319"/>
      <c r="M27" s="1319"/>
      <c r="N27" s="1312"/>
      <c r="O27" s="1313"/>
      <c r="P27" s="1313"/>
      <c r="Q27" s="1316"/>
    </row>
    <row r="28" spans="2:17" ht="205.5" customHeight="1" x14ac:dyDescent="0.25">
      <c r="B28" s="127"/>
      <c r="C28" s="86"/>
      <c r="D28" s="86"/>
      <c r="E28" s="87"/>
      <c r="F28" s="85"/>
      <c r="H28" s="88"/>
      <c r="I28" s="82"/>
      <c r="J28" s="85"/>
      <c r="N28" s="154"/>
      <c r="Q28" s="126"/>
    </row>
    <row r="29" spans="2:17" ht="18.75" customHeight="1" x14ac:dyDescent="0.25">
      <c r="B29" s="129"/>
      <c r="C29" s="97"/>
      <c r="D29" s="97"/>
      <c r="E29" s="92"/>
      <c r="F29" s="93"/>
      <c r="G29" s="97"/>
      <c r="H29" s="97"/>
      <c r="I29" s="92"/>
      <c r="J29" s="93"/>
      <c r="K29" s="97"/>
      <c r="L29" s="97"/>
      <c r="M29" s="92"/>
      <c r="N29" s="76"/>
      <c r="Q29" s="126"/>
    </row>
    <row r="30" spans="2:17" ht="18.75" customHeight="1" x14ac:dyDescent="0.3">
      <c r="B30" s="402"/>
      <c r="C30" s="233"/>
      <c r="D30" s="233"/>
      <c r="E30" s="165"/>
      <c r="F30" s="211"/>
      <c r="G30" s="233"/>
      <c r="H30" s="233"/>
      <c r="I30" s="165"/>
      <c r="J30" s="163" t="s">
        <v>961</v>
      </c>
      <c r="K30" s="233"/>
      <c r="L30" s="233"/>
      <c r="M30" s="165">
        <f>((Скидка!BP29*(100-Скидка!$C$3))*Скидка!$D$4)/100</f>
        <v>13445.160000000002</v>
      </c>
      <c r="N30" s="211" t="s">
        <v>962</v>
      </c>
      <c r="O30" s="233"/>
      <c r="P30" s="233"/>
      <c r="Q30" s="398">
        <f>((Скидка!BT29*(100-Скидка!$C$3))*Скидка!$D$4)/100</f>
        <v>22593.660000000003</v>
      </c>
    </row>
    <row r="31" spans="2:17" ht="18.75" customHeight="1" x14ac:dyDescent="0.3">
      <c r="B31" s="402"/>
      <c r="C31" s="233"/>
      <c r="D31" s="233"/>
      <c r="E31" s="165"/>
      <c r="F31" s="211"/>
      <c r="G31" s="233"/>
      <c r="H31" s="233"/>
      <c r="I31" s="165"/>
      <c r="J31" s="163" t="s">
        <v>963</v>
      </c>
      <c r="K31" s="233"/>
      <c r="L31" s="233"/>
      <c r="M31" s="165">
        <f>((Скидка!BP30*(100-Скидка!$C$3))*Скидка!$D$4)/100</f>
        <v>14376.540000000003</v>
      </c>
      <c r="N31" s="211" t="s">
        <v>964</v>
      </c>
      <c r="O31" s="233"/>
      <c r="P31" s="233"/>
      <c r="Q31" s="398">
        <f>((Скидка!BT30*(100-Скидка!$C$3))*Скидка!$D$4)/100</f>
        <v>24699.240000000005</v>
      </c>
    </row>
    <row r="32" spans="2:17" ht="18.75" customHeight="1" x14ac:dyDescent="0.3">
      <c r="B32" s="121"/>
      <c r="C32" s="122"/>
      <c r="D32" s="122"/>
      <c r="E32" s="122"/>
      <c r="F32" s="198"/>
      <c r="G32" s="122"/>
      <c r="H32" s="122"/>
      <c r="I32" s="122"/>
      <c r="J32" s="163" t="s">
        <v>965</v>
      </c>
      <c r="K32" s="233"/>
      <c r="L32" s="233"/>
      <c r="M32" s="165">
        <f>((Скидка!BP31*(100-Скидка!$C$3))*Скидка!$D$4)/100</f>
        <v>15263.460000000003</v>
      </c>
      <c r="N32" s="211" t="s">
        <v>966</v>
      </c>
      <c r="O32" s="233"/>
      <c r="P32" s="233"/>
      <c r="Q32" s="398">
        <f>((Скидка!BT31*(100-Скидка!$C$3))*Скидка!$D$4)/100</f>
        <v>26637.240000000005</v>
      </c>
    </row>
    <row r="33" spans="2:17" ht="18.75" customHeight="1" x14ac:dyDescent="0.3">
      <c r="B33" s="402" t="s">
        <v>967</v>
      </c>
      <c r="C33" s="233"/>
      <c r="D33" s="233"/>
      <c r="E33" s="165">
        <f>((Скидка!BH32*(100-Скидка!$C$3))*Скидка!$D$4)/100</f>
        <v>24022.080000000005</v>
      </c>
      <c r="F33" s="211" t="s">
        <v>968</v>
      </c>
      <c r="G33" s="233"/>
      <c r="H33" s="233"/>
      <c r="I33" s="165">
        <f>((Скидка!BL32*(100-Скидка!$C$3))*Скидка!$D$4)/100</f>
        <v>43420.320000000007</v>
      </c>
      <c r="J33" s="163" t="s">
        <v>969</v>
      </c>
      <c r="K33" s="233"/>
      <c r="L33" s="233"/>
      <c r="M33" s="165">
        <f>((Скидка!BP32*(100-Скидка!$C$3))*Скидка!$D$4)/100</f>
        <v>14340.060000000003</v>
      </c>
      <c r="N33" s="211" t="s">
        <v>970</v>
      </c>
      <c r="O33" s="233"/>
      <c r="P33" s="233"/>
      <c r="Q33" s="398">
        <f>((Скидка!BT32*(100-Скидка!$C$3))*Скидка!$D$4)/100</f>
        <v>23757.600000000006</v>
      </c>
    </row>
    <row r="34" spans="2:17" ht="18.75" customHeight="1" x14ac:dyDescent="0.3">
      <c r="B34" s="402" t="s">
        <v>971</v>
      </c>
      <c r="C34" s="233"/>
      <c r="D34" s="233"/>
      <c r="E34" s="165">
        <f>((Скидка!BH33*(100-Скидка!$C$3))*Скидка!$D$4)/100</f>
        <v>26092.320000000003</v>
      </c>
      <c r="F34" s="163" t="s">
        <v>972</v>
      </c>
      <c r="G34" s="233"/>
      <c r="H34" s="233"/>
      <c r="I34" s="165">
        <f>((Скидка!BL33*(100-Скидка!$C$3))*Скидка!$D$4)/100</f>
        <v>48186.660000000011</v>
      </c>
      <c r="J34" s="163" t="s">
        <v>973</v>
      </c>
      <c r="K34" s="233"/>
      <c r="L34" s="233"/>
      <c r="M34" s="165">
        <f>((Скидка!BP33*(100-Скидка!$C$3))*Скидка!$D$4)/100</f>
        <v>15410.520000000002</v>
      </c>
      <c r="N34" s="211" t="s">
        <v>974</v>
      </c>
      <c r="O34" s="233"/>
      <c r="P34" s="233"/>
      <c r="Q34" s="398">
        <f>((Скидка!BT33*(100-Скидка!$C$3))*Скидка!$D$4)/100</f>
        <v>26079.780000000006</v>
      </c>
    </row>
    <row r="35" spans="2:17" ht="18.75" customHeight="1" x14ac:dyDescent="0.3">
      <c r="B35" s="402" t="s">
        <v>975</v>
      </c>
      <c r="C35" s="234"/>
      <c r="D35" s="234"/>
      <c r="E35" s="165">
        <f>((Скидка!BH34*(100-Скидка!$C$3))*Скидка!$D$4)/100</f>
        <v>27426.120000000006</v>
      </c>
      <c r="F35" s="163" t="s">
        <v>976</v>
      </c>
      <c r="G35" s="234"/>
      <c r="H35" s="234"/>
      <c r="I35" s="165">
        <f>((Скидка!BL34*(100-Скидка!$C$3))*Скидка!$D$4)/100</f>
        <v>51262.380000000012</v>
      </c>
      <c r="J35" s="163" t="s">
        <v>977</v>
      </c>
      <c r="K35" s="234"/>
      <c r="L35" s="234"/>
      <c r="M35" s="165">
        <f>((Скидка!BP34*(100-Скидка!$C$3))*Скидка!$D$4)/100</f>
        <v>16501.500000000004</v>
      </c>
      <c r="N35" s="211" t="s">
        <v>978</v>
      </c>
      <c r="O35" s="234"/>
      <c r="P35" s="234"/>
      <c r="Q35" s="398">
        <f>((Скидка!BT34*(100-Скидка!$C$3))*Скидка!$D$4)/100</f>
        <v>28612.860000000004</v>
      </c>
    </row>
    <row r="36" spans="2:17" ht="18.75" customHeight="1" x14ac:dyDescent="0.3">
      <c r="B36" s="402" t="s">
        <v>979</v>
      </c>
      <c r="C36" s="234"/>
      <c r="D36" s="234"/>
      <c r="E36" s="165">
        <f>((Скидка!BH35*(100-Скидка!$C$3))*Скидка!$D$4)/100</f>
        <v>24945.480000000003</v>
      </c>
      <c r="F36" s="163" t="s">
        <v>980</v>
      </c>
      <c r="G36" s="234"/>
      <c r="H36" s="234"/>
      <c r="I36" s="165">
        <f>((Скидка!BL35*(100-Скидка!$C$3))*Скидка!$D$4)/100</f>
        <v>45346.920000000013</v>
      </c>
      <c r="J36" s="163" t="s">
        <v>981</v>
      </c>
      <c r="K36" s="234"/>
      <c r="L36" s="234"/>
      <c r="M36" s="165">
        <f>((Скидка!BP35*(100-Скидка!$C$3))*Скидка!$D$4)/100</f>
        <v>17606.160000000003</v>
      </c>
      <c r="N36" s="211" t="s">
        <v>982</v>
      </c>
      <c r="O36" s="234"/>
      <c r="P36" s="234"/>
      <c r="Q36" s="398">
        <f>((Скидка!BT35*(100-Скидка!$C$3))*Скидка!$D$4)/100</f>
        <v>31256.520000000004</v>
      </c>
    </row>
    <row r="37" spans="2:17" ht="18.75" customHeight="1" x14ac:dyDescent="0.3">
      <c r="B37" s="402" t="s">
        <v>983</v>
      </c>
      <c r="C37" s="234"/>
      <c r="D37" s="234"/>
      <c r="E37" s="165">
        <f>((Скидка!BH36*(100-Скидка!$C$3))*Скидка!$D$4)/100</f>
        <v>27126.300000000003</v>
      </c>
      <c r="F37" s="163" t="s">
        <v>984</v>
      </c>
      <c r="G37" s="234"/>
      <c r="H37" s="234"/>
      <c r="I37" s="165">
        <f>((Скидка!BL36*(100-Скидка!$C$3))*Скидка!$D$4)/100</f>
        <v>51050.340000000011</v>
      </c>
      <c r="J37" s="163" t="s">
        <v>985</v>
      </c>
      <c r="K37" s="234"/>
      <c r="L37" s="234"/>
      <c r="M37" s="165">
        <f>((Скидка!BP36*(100-Скидка!$C$3))*Скидка!$D$4)/100</f>
        <v>17354.22</v>
      </c>
      <c r="N37" s="211" t="s">
        <v>986</v>
      </c>
      <c r="O37" s="234"/>
      <c r="P37" s="234"/>
      <c r="Q37" s="398">
        <f>((Скидка!BT36*(100-Скидка!$C$3))*Скидка!$D$4)/100</f>
        <v>29987.700000000004</v>
      </c>
    </row>
    <row r="38" spans="2:17" ht="18.75" customHeight="1" thickBot="1" x14ac:dyDescent="0.35">
      <c r="B38" s="403" t="s">
        <v>987</v>
      </c>
      <c r="C38" s="401"/>
      <c r="D38" s="166"/>
      <c r="E38" s="165">
        <f>((Скидка!BH37*(100-Скидка!$C$3))*Скидка!$D$4)/100</f>
        <v>29019.840000000004</v>
      </c>
      <c r="F38" s="404" t="s">
        <v>988</v>
      </c>
      <c r="G38" s="401"/>
      <c r="H38" s="166"/>
      <c r="I38" s="165">
        <f>((Скидка!BL37*(100-Скидка!$C$3))*Скидка!$D$4)/100</f>
        <v>54469.200000000012</v>
      </c>
      <c r="J38" s="404" t="s">
        <v>989</v>
      </c>
      <c r="K38" s="401"/>
      <c r="L38" s="166"/>
      <c r="M38" s="165">
        <f>((Скидка!BP37*(100-Скидка!$C$3))*Скидка!$D$4)/100</f>
        <v>18551.22</v>
      </c>
      <c r="N38" s="399" t="s">
        <v>990</v>
      </c>
      <c r="O38" s="401"/>
      <c r="P38" s="166"/>
      <c r="Q38" s="398">
        <f>((Скидка!BT37*(100-Скидка!$C$3))*Скидка!$D$4)/100</f>
        <v>32162.820000000003</v>
      </c>
    </row>
    <row r="39" spans="2:17" ht="22.5" customHeight="1" thickBot="1" x14ac:dyDescent="0.25">
      <c r="B39" s="1305" t="s">
        <v>146</v>
      </c>
      <c r="C39" s="1306"/>
      <c r="D39" s="1306"/>
      <c r="E39" s="1306"/>
      <c r="F39" s="1306"/>
      <c r="G39" s="1306"/>
      <c r="H39" s="1306"/>
      <c r="I39" s="1306"/>
      <c r="J39" s="1306"/>
      <c r="K39" s="1306"/>
      <c r="L39" s="1306"/>
      <c r="M39" s="1306"/>
      <c r="N39" s="1306"/>
      <c r="O39" s="1306"/>
      <c r="P39" s="1306"/>
      <c r="Q39" s="1307"/>
    </row>
    <row r="40" spans="2:17" ht="22.5" customHeight="1" thickBot="1" x14ac:dyDescent="0.4">
      <c r="B40" s="1296" t="s">
        <v>153</v>
      </c>
      <c r="C40" s="1297"/>
      <c r="D40" s="1297"/>
      <c r="E40" s="1297"/>
      <c r="F40" s="1297"/>
      <c r="G40" s="1297"/>
      <c r="H40" s="1297"/>
      <c r="I40" s="1298"/>
      <c r="J40" s="1296" t="s">
        <v>1035</v>
      </c>
      <c r="K40" s="1297"/>
      <c r="L40" s="1297"/>
      <c r="M40" s="1297"/>
      <c r="N40" s="1297"/>
      <c r="O40" s="1297"/>
      <c r="P40" s="1297"/>
      <c r="Q40" s="1298"/>
    </row>
    <row r="41" spans="2:17" ht="21.75" customHeight="1" thickBot="1" x14ac:dyDescent="0.35">
      <c r="B41" s="1286" t="s">
        <v>152</v>
      </c>
      <c r="C41" s="1287"/>
      <c r="D41" s="1287"/>
      <c r="E41" s="1287"/>
      <c r="F41" s="1279" t="s">
        <v>151</v>
      </c>
      <c r="G41" s="1280"/>
      <c r="H41" s="1280"/>
      <c r="I41" s="1281"/>
      <c r="J41" s="1279" t="s">
        <v>15</v>
      </c>
      <c r="K41" s="1280"/>
      <c r="L41" s="1280"/>
      <c r="M41" s="1280"/>
      <c r="N41" s="1279" t="s">
        <v>16</v>
      </c>
      <c r="O41" s="1280"/>
      <c r="P41" s="1280"/>
      <c r="Q41" s="1281"/>
    </row>
    <row r="42" spans="2:17" ht="10.5" customHeight="1" x14ac:dyDescent="0.2">
      <c r="B42" s="124"/>
      <c r="E42" s="34"/>
      <c r="F42" s="103"/>
      <c r="H42" s="83"/>
      <c r="I42" s="84"/>
      <c r="J42" s="79"/>
      <c r="M42" s="84"/>
      <c r="Q42" s="125"/>
    </row>
    <row r="43" spans="2:17" ht="15.75" customHeight="1" x14ac:dyDescent="0.2">
      <c r="B43" s="124"/>
      <c r="F43" s="103"/>
      <c r="H43" s="83"/>
      <c r="I43" s="82"/>
      <c r="J43" s="79"/>
      <c r="M43" s="82"/>
      <c r="Q43" s="126"/>
    </row>
    <row r="44" spans="2:17" ht="209.25" customHeight="1" x14ac:dyDescent="0.25">
      <c r="B44" s="127"/>
      <c r="C44" s="86"/>
      <c r="D44" s="86"/>
      <c r="E44" s="87"/>
      <c r="F44" s="85"/>
      <c r="H44" s="88"/>
      <c r="I44" s="82"/>
      <c r="J44" s="85"/>
      <c r="M44" s="82"/>
      <c r="N44" s="86"/>
      <c r="Q44" s="126"/>
    </row>
    <row r="45" spans="2:17" ht="18.75" customHeight="1" x14ac:dyDescent="0.3">
      <c r="B45" s="402" t="s">
        <v>991</v>
      </c>
      <c r="C45" s="233"/>
      <c r="D45" s="233"/>
      <c r="E45" s="165">
        <f>((Скидка!BH44*(100-Скидка!$C$3))*Скидка!$D$4)/100</f>
        <v>16215.360000000002</v>
      </c>
      <c r="F45" s="163" t="s">
        <v>992</v>
      </c>
      <c r="G45" s="233"/>
      <c r="H45" s="233"/>
      <c r="I45" s="165">
        <f>((Скидка!BL44*(100-Скидка!$C$3))*Скидка!$D$4)/100</f>
        <v>16215.360000000002</v>
      </c>
      <c r="J45" s="163"/>
      <c r="K45" s="233"/>
      <c r="L45" s="233"/>
      <c r="M45" s="165"/>
      <c r="N45" s="163"/>
      <c r="O45" s="233"/>
      <c r="P45" s="233"/>
      <c r="Q45" s="398"/>
    </row>
    <row r="46" spans="2:17" ht="18.75" customHeight="1" x14ac:dyDescent="0.3">
      <c r="B46" s="402" t="s">
        <v>993</v>
      </c>
      <c r="C46" s="233"/>
      <c r="D46" s="233"/>
      <c r="E46" s="165">
        <f>((Скидка!BH45*(100-Скидка!$C$3))*Скидка!$D$4)/100</f>
        <v>16809.300000000003</v>
      </c>
      <c r="F46" s="163" t="s">
        <v>994</v>
      </c>
      <c r="G46" s="233"/>
      <c r="H46" s="233"/>
      <c r="I46" s="165">
        <f>((Скидка!BL45*(100-Скидка!$C$3))*Скидка!$D$4)/100</f>
        <v>16809.300000000003</v>
      </c>
      <c r="J46" s="163"/>
      <c r="K46" s="233"/>
      <c r="L46" s="233"/>
      <c r="M46" s="165"/>
      <c r="N46" s="163"/>
      <c r="O46" s="233"/>
      <c r="P46" s="233"/>
      <c r="Q46" s="398"/>
    </row>
    <row r="47" spans="2:17" ht="18.75" customHeight="1" x14ac:dyDescent="0.3">
      <c r="B47" s="402" t="s">
        <v>995</v>
      </c>
      <c r="C47" s="233"/>
      <c r="D47" s="233"/>
      <c r="E47" s="165">
        <f>((Скидка!BH46*(100-Скидка!$C$3))*Скидка!$D$4)/100</f>
        <v>18463.440000000002</v>
      </c>
      <c r="F47" s="163" t="s">
        <v>996</v>
      </c>
      <c r="G47" s="233"/>
      <c r="H47" s="233"/>
      <c r="I47" s="165">
        <f>((Скидка!BL46*(100-Скидка!$C$3))*Скидка!$D$4)/100</f>
        <v>18463.440000000002</v>
      </c>
      <c r="J47" s="163"/>
      <c r="K47" s="233"/>
      <c r="L47" s="233"/>
      <c r="M47" s="165"/>
      <c r="N47" s="163"/>
      <c r="O47" s="233"/>
      <c r="P47" s="233"/>
      <c r="Q47" s="398"/>
    </row>
    <row r="48" spans="2:17" ht="18.75" customHeight="1" x14ac:dyDescent="0.3">
      <c r="B48" s="402" t="s">
        <v>997</v>
      </c>
      <c r="C48" s="233"/>
      <c r="D48" s="233"/>
      <c r="E48" s="165">
        <f>((Скидка!BH47*(100-Скидка!$C$3))*Скидка!$D$4)/100</f>
        <v>17687.100000000002</v>
      </c>
      <c r="F48" s="163" t="s">
        <v>998</v>
      </c>
      <c r="G48" s="233"/>
      <c r="H48" s="233"/>
      <c r="I48" s="165">
        <f>((Скидка!BL47*(100-Скидка!$C$3))*Скидка!$D$4)/100</f>
        <v>17391.840000000004</v>
      </c>
      <c r="J48" s="163" t="s">
        <v>999</v>
      </c>
      <c r="K48" s="233"/>
      <c r="L48" s="233"/>
      <c r="M48" s="165">
        <f>((Скидка!BP47*(100-Скидка!$C$3))*Скидка!$D$4)/100</f>
        <v>17500.140000000003</v>
      </c>
      <c r="N48" s="163" t="s">
        <v>816</v>
      </c>
      <c r="O48" s="233"/>
      <c r="P48" s="233"/>
      <c r="Q48" s="398">
        <f>((Скидка!BT47*(100-Скидка!$C$3))*Скидка!$D$4)/100</f>
        <v>12506.940000000002</v>
      </c>
    </row>
    <row r="49" spans="2:20" ht="18.75" customHeight="1" x14ac:dyDescent="0.3">
      <c r="B49" s="402" t="s">
        <v>1000</v>
      </c>
      <c r="C49" s="233"/>
      <c r="D49" s="233"/>
      <c r="E49" s="165">
        <f>((Скидка!BH48*(100-Скидка!$C$3))*Скидка!$D$4)/100</f>
        <v>18365.400000000001</v>
      </c>
      <c r="F49" s="163" t="s">
        <v>1001</v>
      </c>
      <c r="G49" s="233"/>
      <c r="H49" s="233"/>
      <c r="I49" s="165">
        <f>((Скидка!BL48*(100-Скидка!$C$3))*Скидка!$D$4)/100</f>
        <v>18365.400000000001</v>
      </c>
      <c r="J49" s="163" t="s">
        <v>1002</v>
      </c>
      <c r="K49" s="233"/>
      <c r="L49" s="233"/>
      <c r="M49" s="165">
        <f>((Скидка!BP48*(100-Скидка!$C$3))*Скидка!$D$4)/100</f>
        <v>17924.22</v>
      </c>
      <c r="N49" s="163" t="s">
        <v>820</v>
      </c>
      <c r="O49" s="233"/>
      <c r="P49" s="233"/>
      <c r="Q49" s="398">
        <f>((Скидка!BT48*(100-Скидка!$C$3))*Скидка!$D$4)/100</f>
        <v>13099.740000000002</v>
      </c>
    </row>
    <row r="50" spans="2:20" ht="18.75" customHeight="1" x14ac:dyDescent="0.3">
      <c r="B50" s="402" t="s">
        <v>1003</v>
      </c>
      <c r="C50" s="234"/>
      <c r="D50" s="234"/>
      <c r="E50" s="165">
        <f>((Скидка!BH49*(100-Скидка!$C$3))*Скидка!$D$4)/100</f>
        <v>19361.760000000002</v>
      </c>
      <c r="F50" s="163" t="s">
        <v>1004</v>
      </c>
      <c r="G50" s="234"/>
      <c r="H50" s="234"/>
      <c r="I50" s="165">
        <f>((Скидка!BL49*(100-Скидка!$C$3))*Скидка!$D$4)/100</f>
        <v>19361.760000000002</v>
      </c>
      <c r="J50" s="163" t="s">
        <v>1005</v>
      </c>
      <c r="K50" s="234"/>
      <c r="L50" s="234"/>
      <c r="M50" s="165">
        <f>((Скидка!BP49*(100-Скидка!$C$3))*Скидка!$D$4)/100</f>
        <v>19031.160000000003</v>
      </c>
      <c r="N50" s="163" t="s">
        <v>824</v>
      </c>
      <c r="O50" s="234"/>
      <c r="P50" s="234"/>
      <c r="Q50" s="398">
        <f>((Скидка!BT49*(100-Скидка!$C$3))*Скидка!$D$4)/100</f>
        <v>14528.160000000002</v>
      </c>
    </row>
    <row r="51" spans="2:20" ht="18.75" customHeight="1" x14ac:dyDescent="0.3">
      <c r="B51" s="402" t="s">
        <v>1006</v>
      </c>
      <c r="C51" s="234"/>
      <c r="D51" s="234"/>
      <c r="E51" s="165">
        <f>((Скидка!BH50*(100-Скидка!$C$3))*Скидка!$D$4)/100</f>
        <v>19193.04</v>
      </c>
      <c r="F51" s="163" t="s">
        <v>1007</v>
      </c>
      <c r="G51" s="234"/>
      <c r="H51" s="234"/>
      <c r="I51" s="165">
        <f>((Скидка!BL50*(100-Скидка!$C$3))*Скидка!$D$4)/100</f>
        <v>19193.04</v>
      </c>
      <c r="J51" s="163" t="s">
        <v>1008</v>
      </c>
      <c r="K51" s="234"/>
      <c r="L51" s="234"/>
      <c r="M51" s="165">
        <f>((Скидка!BP50*(100-Скидка!$C$3))*Скидка!$D$4)/100</f>
        <v>18249.120000000003</v>
      </c>
      <c r="N51" s="163" t="s">
        <v>828</v>
      </c>
      <c r="O51" s="234"/>
      <c r="P51" s="234"/>
      <c r="Q51" s="398">
        <f>((Скидка!BT50*(100-Скидка!$C$3))*Скидка!$D$4)/100</f>
        <v>13051.860000000002</v>
      </c>
    </row>
    <row r="52" spans="2:20" ht="18.75" customHeight="1" x14ac:dyDescent="0.3">
      <c r="B52" s="402" t="s">
        <v>1009</v>
      </c>
      <c r="C52" s="234"/>
      <c r="D52" s="234"/>
      <c r="E52" s="165">
        <f>((Скидка!BH51*(100-Скидка!$C$3))*Скидка!$D$4)/100</f>
        <v>20263.500000000004</v>
      </c>
      <c r="F52" s="163" t="s">
        <v>1010</v>
      </c>
      <c r="G52" s="234"/>
      <c r="H52" s="234"/>
      <c r="I52" s="165">
        <f>((Скидка!BL51*(100-Скидка!$C$3))*Скидка!$D$4)/100</f>
        <v>20263.500000000004</v>
      </c>
      <c r="J52" s="163" t="s">
        <v>1011</v>
      </c>
      <c r="K52" s="234"/>
      <c r="L52" s="234"/>
      <c r="M52" s="165">
        <f>((Скидка!BP51*(100-Скидка!$C$3))*Скидка!$D$4)/100</f>
        <v>19075.620000000003</v>
      </c>
      <c r="N52" s="163" t="s">
        <v>832</v>
      </c>
      <c r="O52" s="234"/>
      <c r="P52" s="234"/>
      <c r="Q52" s="398">
        <f>((Скидка!BT51*(100-Скидка!$C$3))*Скидка!$D$4)/100</f>
        <v>13984.380000000003</v>
      </c>
    </row>
    <row r="53" spans="2:20" ht="18.75" customHeight="1" thickBot="1" x14ac:dyDescent="0.35">
      <c r="B53" s="403" t="s">
        <v>1012</v>
      </c>
      <c r="C53" s="401"/>
      <c r="D53" s="166"/>
      <c r="E53" s="165">
        <f>((Скидка!BH52*(100-Скидка!$C$3))*Скидка!$D$4)/100</f>
        <v>21905.100000000006</v>
      </c>
      <c r="F53" s="404" t="s">
        <v>1013</v>
      </c>
      <c r="G53" s="401"/>
      <c r="H53" s="166"/>
      <c r="I53" s="165">
        <f>((Скидка!BL52*(100-Скидка!$C$3))*Скидка!$D$4)/100</f>
        <v>21533.460000000006</v>
      </c>
      <c r="J53" s="404" t="s">
        <v>1014</v>
      </c>
      <c r="K53" s="401"/>
      <c r="L53" s="166"/>
      <c r="M53" s="165">
        <f>((Скидка!BP52*(100-Скидка!$C$3))*Скидка!$D$4)/100</f>
        <v>20264.640000000003</v>
      </c>
      <c r="N53" s="404" t="s">
        <v>836</v>
      </c>
      <c r="O53" s="401"/>
      <c r="P53" s="166"/>
      <c r="Q53" s="398">
        <f>((Скидка!BT52*(100-Скидка!$C$3))*Скидка!$D$4)/100</f>
        <v>15204.180000000002</v>
      </c>
    </row>
    <row r="54" spans="2:20" ht="22.5" customHeight="1" thickBot="1" x14ac:dyDescent="0.25">
      <c r="B54" s="1302" t="s">
        <v>1040</v>
      </c>
      <c r="C54" s="1303"/>
      <c r="D54" s="1303"/>
      <c r="E54" s="1303"/>
      <c r="F54" s="1303"/>
      <c r="G54" s="1303"/>
      <c r="H54" s="1303"/>
      <c r="I54" s="1303"/>
      <c r="J54" s="1303"/>
      <c r="K54" s="1303"/>
      <c r="L54" s="1303"/>
      <c r="M54" s="1303"/>
      <c r="N54" s="1303"/>
      <c r="O54" s="1303"/>
      <c r="P54" s="1303"/>
      <c r="Q54" s="1304"/>
    </row>
    <row r="55" spans="2:20" ht="22.5" customHeight="1" thickBot="1" x14ac:dyDescent="0.35">
      <c r="B55" s="1279" t="s">
        <v>15</v>
      </c>
      <c r="C55" s="1280"/>
      <c r="D55" s="1280"/>
      <c r="E55" s="1280"/>
      <c r="F55" s="1279" t="s">
        <v>16</v>
      </c>
      <c r="G55" s="1280"/>
      <c r="H55" s="1280"/>
      <c r="I55" s="1281"/>
      <c r="J55" s="1280" t="s">
        <v>17</v>
      </c>
      <c r="K55" s="1280"/>
      <c r="L55" s="1280"/>
      <c r="M55" s="1280"/>
      <c r="N55" s="1299" t="s">
        <v>31</v>
      </c>
      <c r="O55" s="1300"/>
      <c r="P55" s="1300"/>
      <c r="Q55" s="1301"/>
    </row>
    <row r="56" spans="2:20" ht="15.75" customHeight="1" x14ac:dyDescent="0.2">
      <c r="B56" s="124"/>
      <c r="E56" s="34"/>
      <c r="F56" s="155"/>
      <c r="H56" s="83"/>
      <c r="I56" s="34"/>
      <c r="J56" s="76"/>
      <c r="M56" s="131"/>
      <c r="N56" s="76"/>
      <c r="Q56" s="125"/>
    </row>
    <row r="57" spans="2:20" ht="15.75" customHeight="1" x14ac:dyDescent="0.2">
      <c r="B57" s="124"/>
      <c r="F57" s="148"/>
      <c r="H57" s="83"/>
      <c r="J57" s="76"/>
      <c r="M57" s="74"/>
      <c r="N57" s="76"/>
      <c r="Q57" s="126"/>
    </row>
    <row r="58" spans="2:20" ht="182.25" customHeight="1" x14ac:dyDescent="0.25">
      <c r="B58" s="127"/>
      <c r="C58" s="86"/>
      <c r="D58" s="86"/>
      <c r="E58" s="87"/>
      <c r="F58" s="149"/>
      <c r="H58" s="88"/>
      <c r="J58" s="149"/>
      <c r="M58" s="74"/>
      <c r="N58" s="149"/>
      <c r="Q58" s="126"/>
      <c r="T58" s="1" t="s">
        <v>162</v>
      </c>
    </row>
    <row r="59" spans="2:20" ht="18.75" customHeight="1" x14ac:dyDescent="0.3">
      <c r="B59" s="402" t="s">
        <v>1015</v>
      </c>
      <c r="C59" s="234"/>
      <c r="D59" s="234"/>
      <c r="E59" s="165">
        <f>((Скидка!BH58*(100-Скидка!$C$3))*Скидка!$D$4)/100</f>
        <v>24603.480000000003</v>
      </c>
      <c r="F59" s="211" t="s">
        <v>1016</v>
      </c>
      <c r="G59" s="122"/>
      <c r="H59" s="234"/>
      <c r="I59" s="165">
        <f>((Скидка!BL58*(100-Скидка!$C$3))*Скидка!$D$4)/100</f>
        <v>17753.22</v>
      </c>
      <c r="J59" s="211" t="s">
        <v>1017</v>
      </c>
      <c r="K59" s="234"/>
      <c r="L59" s="122"/>
      <c r="M59" s="165">
        <f>((Скидка!BP58*(100-Скидка!$C$3))*Скидка!$D$4)/100</f>
        <v>17179.800000000003</v>
      </c>
      <c r="N59" s="163" t="s">
        <v>1018</v>
      </c>
      <c r="O59" s="234"/>
      <c r="P59" s="234"/>
      <c r="Q59" s="398">
        <f>((Скидка!BT58*(100-Скидка!$C$3))*Скидка!$D$4)/100</f>
        <v>12315.420000000002</v>
      </c>
    </row>
    <row r="60" spans="2:20" ht="18.75" customHeight="1" x14ac:dyDescent="0.3">
      <c r="B60" s="402" t="s">
        <v>1019</v>
      </c>
      <c r="C60" s="234"/>
      <c r="D60" s="234"/>
      <c r="E60" s="165">
        <f>((Скидка!BH59*(100-Скидка!$C$3))*Скидка!$D$4)/100</f>
        <v>25567.920000000006</v>
      </c>
      <c r="F60" s="211" t="s">
        <v>1020</v>
      </c>
      <c r="G60" s="122"/>
      <c r="H60" s="234"/>
      <c r="I60" s="165">
        <f>((Скидка!BL59*(100-Скидка!$C$3))*Скидка!$D$4)/100</f>
        <v>18766.680000000004</v>
      </c>
      <c r="J60" s="211" t="s">
        <v>1021</v>
      </c>
      <c r="K60" s="234"/>
      <c r="L60" s="122"/>
      <c r="M60" s="165">
        <f>((Скидка!BP59*(100-Скидка!$C$3))*Скидка!$D$4)/100</f>
        <v>18192.120000000003</v>
      </c>
      <c r="N60" s="163" t="s">
        <v>1022</v>
      </c>
      <c r="O60" s="234"/>
      <c r="P60" s="234"/>
      <c r="Q60" s="398">
        <f>((Скидка!BT59*(100-Скидка!$C$3))*Скидка!$D$4)/100</f>
        <v>13056.420000000002</v>
      </c>
    </row>
    <row r="61" spans="2:20" ht="18.75" customHeight="1" thickBot="1" x14ac:dyDescent="0.35">
      <c r="B61" s="403" t="s">
        <v>1023</v>
      </c>
      <c r="C61" s="401"/>
      <c r="D61" s="166"/>
      <c r="E61" s="166">
        <f>((Скидка!BH60*(100-Скидка!$C$3))*Скидка!$D$4)/100</f>
        <v>26368.200000000004</v>
      </c>
      <c r="F61" s="399" t="s">
        <v>1024</v>
      </c>
      <c r="G61" s="400"/>
      <c r="H61" s="166"/>
      <c r="I61" s="166">
        <f>((Скидка!BL60*(100-Скидка!$C$3))*Скидка!$D$4)/100</f>
        <v>19981.920000000002</v>
      </c>
      <c r="J61" s="399" t="s">
        <v>1025</v>
      </c>
      <c r="K61" s="401"/>
      <c r="L61" s="400"/>
      <c r="M61" s="166">
        <f>((Скидка!BP60*(100-Скидка!$C$3))*Скидка!$D$4)/100</f>
        <v>18950.22</v>
      </c>
      <c r="N61" s="404" t="s">
        <v>1026</v>
      </c>
      <c r="O61" s="401"/>
      <c r="P61" s="166"/>
      <c r="Q61" s="409">
        <f>((Скидка!BT60*(100-Скидка!$C$3))*Скидка!$D$4)/100</f>
        <v>14200.980000000003</v>
      </c>
    </row>
    <row r="62" spans="2:20" ht="20.25" customHeight="1" x14ac:dyDescent="0.3">
      <c r="B62" s="43" t="s">
        <v>9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3"/>
      <c r="O62" s="153"/>
      <c r="P62" s="153"/>
      <c r="Q62" s="147"/>
    </row>
    <row r="63" spans="2:20" ht="20.25" customHeight="1" x14ac:dyDescent="0.3">
      <c r="B63" s="41" t="s">
        <v>208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40"/>
      <c r="O63" s="40"/>
      <c r="P63" s="40"/>
      <c r="Q63" s="74"/>
    </row>
    <row r="64" spans="2:20" ht="20.25" customHeight="1" x14ac:dyDescent="0.3">
      <c r="B64" s="41" t="s">
        <v>210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40"/>
      <c r="O64" s="40"/>
      <c r="P64" s="40"/>
      <c r="Q64" s="74"/>
    </row>
    <row r="65" spans="2:17" ht="20.25" customHeight="1" x14ac:dyDescent="0.3">
      <c r="B65" s="41" t="s">
        <v>209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40"/>
      <c r="O65" s="40"/>
      <c r="P65" s="40"/>
      <c r="Q65" s="74" t="s">
        <v>1068</v>
      </c>
    </row>
    <row r="66" spans="2:17" ht="20.25" customHeight="1" x14ac:dyDescent="0.3">
      <c r="B66" s="41" t="s">
        <v>1067</v>
      </c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40"/>
      <c r="O66" s="40"/>
      <c r="P66" s="40"/>
      <c r="Q66" s="74"/>
    </row>
    <row r="67" spans="2:17" ht="20.25" x14ac:dyDescent="0.3">
      <c r="B67" s="41" t="s">
        <v>211</v>
      </c>
      <c r="C67" s="116"/>
      <c r="Q67" s="74"/>
    </row>
    <row r="68" spans="2:17" ht="20.25" x14ac:dyDescent="0.3">
      <c r="B68" s="41" t="s">
        <v>1045</v>
      </c>
      <c r="C68" s="116"/>
      <c r="Q68" s="74"/>
    </row>
    <row r="69" spans="2:17" ht="20.25" x14ac:dyDescent="0.3">
      <c r="B69" s="42" t="s">
        <v>212</v>
      </c>
      <c r="C69" s="117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119"/>
    </row>
  </sheetData>
  <sheetProtection selectLockedCells="1" selectUnlockedCells="1"/>
  <mergeCells count="39">
    <mergeCell ref="F25:I27"/>
    <mergeCell ref="J25:M27"/>
    <mergeCell ref="N25:Q27"/>
    <mergeCell ref="F14:G14"/>
    <mergeCell ref="J16:M18"/>
    <mergeCell ref="N16:Q18"/>
    <mergeCell ref="B15:Q15"/>
    <mergeCell ref="B24:Q24"/>
    <mergeCell ref="B16:E18"/>
    <mergeCell ref="F16:I18"/>
    <mergeCell ref="N5:Q5"/>
    <mergeCell ref="N4:Q4"/>
    <mergeCell ref="P2:Q2"/>
    <mergeCell ref="B55:E55"/>
    <mergeCell ref="F55:I55"/>
    <mergeCell ref="J55:M55"/>
    <mergeCell ref="B40:I40"/>
    <mergeCell ref="J40:Q40"/>
    <mergeCell ref="N55:Q55"/>
    <mergeCell ref="J41:M41"/>
    <mergeCell ref="N41:Q41"/>
    <mergeCell ref="B54:Q54"/>
    <mergeCell ref="B41:E41"/>
    <mergeCell ref="F41:I41"/>
    <mergeCell ref="B39:Q39"/>
    <mergeCell ref="B25:E27"/>
    <mergeCell ref="B2:D2"/>
    <mergeCell ref="G3:L3"/>
    <mergeCell ref="B4:D4"/>
    <mergeCell ref="B5:E5"/>
    <mergeCell ref="J5:L5"/>
    <mergeCell ref="G7:H7"/>
    <mergeCell ref="G8:H8"/>
    <mergeCell ref="P8:Q8"/>
    <mergeCell ref="B11:Q11"/>
    <mergeCell ref="B13:E13"/>
    <mergeCell ref="P13:Q13"/>
    <mergeCell ref="B9:D9"/>
    <mergeCell ref="B10:D10"/>
  </mergeCells>
  <pageMargins left="0.39370078740157483" right="0" top="0" bottom="0" header="0" footer="0"/>
  <pageSetup paperSize="9" scale="3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9"/>
    <pageSetUpPr autoPageBreaks="0" fitToPage="1"/>
  </sheetPr>
  <dimension ref="A2:V74"/>
  <sheetViews>
    <sheetView view="pageBreakPreview" zoomScale="50" zoomScaleNormal="50" zoomScaleSheetLayoutView="50" zoomScalePageLayoutView="10" workbookViewId="0"/>
  </sheetViews>
  <sheetFormatPr defaultColWidth="9.140625" defaultRowHeight="12.75" x14ac:dyDescent="0.2"/>
  <cols>
    <col min="1" max="1" width="2.85546875" style="44" customWidth="1"/>
    <col min="2" max="17" width="16.140625" style="44" customWidth="1"/>
    <col min="18" max="18" width="9.140625" style="44"/>
    <col min="19" max="16384" width="9.140625" style="1"/>
  </cols>
  <sheetData>
    <row r="2" spans="2:22" ht="24" customHeight="1" x14ac:dyDescent="0.3">
      <c r="B2" s="1258"/>
      <c r="C2" s="1259"/>
      <c r="D2" s="1259"/>
      <c r="E2" s="49"/>
      <c r="F2" s="50"/>
      <c r="G2" s="51"/>
      <c r="H2" s="51"/>
      <c r="I2" s="51"/>
      <c r="J2" s="51"/>
      <c r="K2" s="52"/>
      <c r="L2" s="53"/>
      <c r="M2" s="54"/>
      <c r="N2" s="54"/>
      <c r="O2" s="54"/>
      <c r="P2" s="1345">
        <f>'Столы-МК 60x30 - П (2)'!P2:Q2</f>
        <v>45376</v>
      </c>
      <c r="Q2" s="1346"/>
    </row>
    <row r="3" spans="2:22" ht="27.75" customHeight="1" x14ac:dyDescent="0.3">
      <c r="B3" s="55"/>
      <c r="C3" s="178"/>
      <c r="D3" s="178"/>
      <c r="F3" s="56"/>
      <c r="G3" s="1260"/>
      <c r="H3" s="1260"/>
      <c r="I3" s="1260"/>
      <c r="J3" s="1260"/>
      <c r="K3" s="1260"/>
      <c r="L3" s="1260"/>
      <c r="M3" s="57"/>
      <c r="N3" s="57"/>
      <c r="O3" s="57"/>
      <c r="P3" s="57"/>
      <c r="Q3" s="58"/>
    </row>
    <row r="4" spans="2:22" ht="21.75" customHeight="1" x14ac:dyDescent="0.3">
      <c r="B4" s="1261"/>
      <c r="C4" s="1262"/>
      <c r="D4" s="1262"/>
      <c r="E4" s="40"/>
      <c r="F4" s="59"/>
      <c r="G4" s="60"/>
      <c r="I4" s="61"/>
      <c r="J4" s="62"/>
      <c r="K4" s="61"/>
      <c r="L4" s="61"/>
      <c r="M4" s="63"/>
      <c r="N4" s="1263"/>
      <c r="O4" s="1263"/>
      <c r="P4" s="1263"/>
      <c r="Q4" s="1264"/>
    </row>
    <row r="5" spans="2:22" ht="26.25" customHeight="1" x14ac:dyDescent="0.3">
      <c r="B5" s="1249"/>
      <c r="C5" s="1250"/>
      <c r="D5" s="1250"/>
      <c r="E5" s="1250"/>
      <c r="F5" s="65"/>
      <c r="G5" s="66"/>
      <c r="H5" s="67"/>
      <c r="I5" s="68"/>
      <c r="J5" s="1251"/>
      <c r="K5" s="1251"/>
      <c r="L5" s="1251"/>
      <c r="M5" s="63"/>
      <c r="N5" s="1252"/>
      <c r="O5" s="1252"/>
      <c r="P5" s="1252"/>
      <c r="Q5" s="1253"/>
    </row>
    <row r="6" spans="2:22" ht="29.25" customHeight="1" x14ac:dyDescent="0.4">
      <c r="B6" s="31" t="s">
        <v>207</v>
      </c>
      <c r="C6" s="69"/>
      <c r="D6" s="69"/>
      <c r="E6" s="69"/>
      <c r="F6" s="69"/>
      <c r="G6" s="69"/>
      <c r="H6" s="70"/>
      <c r="I6" s="71"/>
      <c r="J6" s="72"/>
      <c r="K6" s="73"/>
      <c r="Q6" s="74"/>
    </row>
    <row r="7" spans="2:22" ht="24" customHeight="1" x14ac:dyDescent="0.4">
      <c r="B7" s="32" t="s">
        <v>206</v>
      </c>
      <c r="C7" s="69"/>
      <c r="D7" s="69"/>
      <c r="E7" s="69"/>
      <c r="F7" s="69"/>
      <c r="G7" s="1254"/>
      <c r="H7" s="1254"/>
      <c r="I7" s="35"/>
      <c r="K7" s="33"/>
      <c r="L7" s="34"/>
      <c r="M7" s="33"/>
      <c r="P7" s="75"/>
      <c r="Q7" s="74"/>
    </row>
    <row r="8" spans="2:22" ht="19.5" customHeight="1" x14ac:dyDescent="0.3">
      <c r="B8" s="76"/>
      <c r="C8" s="77"/>
      <c r="G8" s="1255"/>
      <c r="H8" s="1255"/>
      <c r="I8" s="36"/>
      <c r="N8" s="33"/>
      <c r="O8" s="75"/>
      <c r="P8" s="1256"/>
      <c r="Q8" s="1257"/>
      <c r="V8" s="1" t="s">
        <v>162</v>
      </c>
    </row>
    <row r="9" spans="2:22" ht="23.25" customHeight="1" x14ac:dyDescent="0.35">
      <c r="B9" s="1241"/>
      <c r="C9" s="1242"/>
      <c r="D9" s="1242"/>
      <c r="N9" s="33"/>
      <c r="O9" s="75"/>
      <c r="P9" s="450"/>
      <c r="Q9" s="451"/>
    </row>
    <row r="10" spans="2:22" ht="29.25" customHeight="1" x14ac:dyDescent="0.35">
      <c r="B10" s="1241"/>
      <c r="C10" s="1242"/>
      <c r="D10" s="1242"/>
      <c r="O10" s="75"/>
      <c r="P10" s="450"/>
      <c r="Q10" s="451"/>
    </row>
    <row r="11" spans="2:22" ht="30.75" customHeight="1" x14ac:dyDescent="0.35">
      <c r="B11" s="1241" t="s">
        <v>1168</v>
      </c>
      <c r="C11" s="1242"/>
      <c r="D11" s="1242"/>
      <c r="E11" s="1242"/>
      <c r="F11" s="1242"/>
      <c r="G11" s="1242"/>
      <c r="H11" s="1242"/>
      <c r="I11" s="1242"/>
      <c r="J11" s="1242"/>
      <c r="K11" s="1242"/>
      <c r="L11" s="1242"/>
      <c r="M11" s="1242"/>
      <c r="N11" s="1242"/>
      <c r="O11" s="1242"/>
      <c r="P11" s="1242"/>
      <c r="Q11" s="1243"/>
    </row>
    <row r="12" spans="2:22" ht="23.25" customHeight="1" x14ac:dyDescent="0.2">
      <c r="B12" s="76"/>
      <c r="C12" s="77"/>
      <c r="Q12" s="74"/>
    </row>
    <row r="13" spans="2:22" ht="31.5" customHeight="1" x14ac:dyDescent="0.35">
      <c r="B13" s="1244" t="s">
        <v>7</v>
      </c>
      <c r="C13" s="1245"/>
      <c r="D13" s="1245"/>
      <c r="E13" s="1245"/>
      <c r="F13" s="397">
        <f>Скидка!C3/100</f>
        <v>0</v>
      </c>
      <c r="G13" s="414"/>
      <c r="H13" s="37" t="s">
        <v>35</v>
      </c>
      <c r="I13" s="37"/>
      <c r="J13" s="37"/>
      <c r="K13" s="37"/>
      <c r="L13" s="37"/>
      <c r="M13" s="37"/>
      <c r="N13" s="37"/>
      <c r="O13" s="415"/>
      <c r="P13" s="1246" t="s">
        <v>1057</v>
      </c>
      <c r="Q13" s="1247"/>
    </row>
    <row r="14" spans="2:22" ht="5.25" customHeight="1" thickBot="1" x14ac:dyDescent="0.25">
      <c r="B14" s="79"/>
      <c r="E14" s="56"/>
      <c r="F14" s="1248"/>
      <c r="G14" s="1248"/>
      <c r="H14" s="56"/>
      <c r="I14" s="80"/>
      <c r="J14" s="81"/>
      <c r="K14" s="81"/>
      <c r="L14" s="80"/>
      <c r="Q14" s="82"/>
    </row>
    <row r="15" spans="2:22" ht="28.5" thickTop="1" thickBot="1" x14ac:dyDescent="0.25">
      <c r="B15" s="1339" t="s">
        <v>147</v>
      </c>
      <c r="C15" s="1340"/>
      <c r="D15" s="1340"/>
      <c r="E15" s="1340"/>
      <c r="F15" s="1340"/>
      <c r="G15" s="1340"/>
      <c r="H15" s="1340"/>
      <c r="I15" s="1340"/>
      <c r="J15" s="1340"/>
      <c r="K15" s="1340"/>
      <c r="L15" s="1340"/>
      <c r="M15" s="1340"/>
      <c r="N15" s="1340"/>
      <c r="O15" s="1340"/>
      <c r="P15" s="1340"/>
      <c r="Q15" s="1341"/>
    </row>
    <row r="16" spans="2:22" ht="22.5" customHeight="1" thickBot="1" x14ac:dyDescent="0.35">
      <c r="B16" s="1342" t="s">
        <v>29</v>
      </c>
      <c r="C16" s="1343"/>
      <c r="D16" s="1343"/>
      <c r="E16" s="1343"/>
      <c r="F16" s="1344"/>
      <c r="G16" s="1342" t="s">
        <v>30</v>
      </c>
      <c r="H16" s="1343"/>
      <c r="I16" s="1343"/>
      <c r="J16" s="1343"/>
      <c r="K16" s="1343"/>
      <c r="L16" s="1344"/>
      <c r="M16" s="1342" t="s">
        <v>30</v>
      </c>
      <c r="N16" s="1343"/>
      <c r="O16" s="1343"/>
      <c r="P16" s="1343"/>
      <c r="Q16" s="1344"/>
    </row>
    <row r="17" spans="2:17" ht="15.75" customHeight="1" x14ac:dyDescent="0.2">
      <c r="B17" s="79"/>
      <c r="E17" s="34"/>
      <c r="F17" s="83"/>
      <c r="G17" s="79"/>
      <c r="H17" s="83"/>
      <c r="I17" s="34"/>
      <c r="L17" s="82"/>
      <c r="M17" s="34"/>
      <c r="Q17" s="84"/>
    </row>
    <row r="18" spans="2:17" ht="15.75" customHeight="1" x14ac:dyDescent="0.2">
      <c r="B18" s="79"/>
      <c r="F18" s="83"/>
      <c r="G18" s="79"/>
      <c r="H18" s="83"/>
      <c r="L18" s="82"/>
      <c r="Q18" s="82"/>
    </row>
    <row r="19" spans="2:17" ht="154.5" customHeight="1" x14ac:dyDescent="0.25">
      <c r="B19" s="85"/>
      <c r="C19" s="86"/>
      <c r="D19" s="86"/>
      <c r="E19" s="87"/>
      <c r="F19" s="86"/>
      <c r="G19" s="79"/>
      <c r="H19" s="88"/>
      <c r="J19" s="86"/>
      <c r="L19" s="82"/>
      <c r="N19" s="86"/>
      <c r="Q19" s="82"/>
    </row>
    <row r="20" spans="2:17" ht="18.75" customHeight="1" x14ac:dyDescent="0.25">
      <c r="B20" s="89" t="s">
        <v>1069</v>
      </c>
      <c r="C20" s="90"/>
      <c r="D20" s="90"/>
      <c r="E20" s="91"/>
      <c r="F20" s="92">
        <f>((Скидка!J19*(100-Скидка!$C$3))*Скидка!$D$4)/100</f>
        <v>18347.160000000003</v>
      </c>
      <c r="G20" s="93"/>
      <c r="H20" s="94"/>
      <c r="I20" s="94"/>
      <c r="J20" s="95"/>
      <c r="K20" s="86"/>
      <c r="L20" s="96"/>
      <c r="M20" s="95"/>
      <c r="N20" s="95"/>
      <c r="O20" s="94"/>
      <c r="P20" s="94"/>
      <c r="Q20" s="96"/>
    </row>
    <row r="21" spans="2:17" ht="18.75" customHeight="1" x14ac:dyDescent="0.25">
      <c r="B21" s="93" t="s">
        <v>1070</v>
      </c>
      <c r="C21" s="90"/>
      <c r="D21" s="90"/>
      <c r="E21" s="91"/>
      <c r="F21" s="92">
        <f>((Скидка!J20*(100-Скидка!$C$3))*Скидка!$D$4)/100</f>
        <v>19129.2</v>
      </c>
      <c r="G21" s="93"/>
      <c r="H21" s="94"/>
      <c r="I21" s="94"/>
      <c r="J21" s="95"/>
      <c r="K21" s="86"/>
      <c r="L21" s="96"/>
      <c r="M21" s="95"/>
      <c r="N21" s="95"/>
      <c r="O21" s="94"/>
      <c r="P21" s="94"/>
      <c r="Q21" s="96"/>
    </row>
    <row r="22" spans="2:17" ht="18.75" customHeight="1" x14ac:dyDescent="0.25">
      <c r="B22" s="93" t="s">
        <v>1071</v>
      </c>
      <c r="C22" s="90"/>
      <c r="D22" s="90"/>
      <c r="E22" s="91"/>
      <c r="F22" s="92">
        <f>((Скидка!J21*(100-Скидка!$C$3))*Скидка!$D$4)/100</f>
        <v>19652.460000000003</v>
      </c>
      <c r="G22" s="93"/>
      <c r="H22" s="94"/>
      <c r="I22" s="94"/>
      <c r="J22" s="95"/>
      <c r="K22" s="86"/>
      <c r="L22" s="96"/>
      <c r="M22" s="95"/>
      <c r="N22" s="95"/>
      <c r="O22" s="94"/>
      <c r="P22" s="94"/>
      <c r="Q22" s="96"/>
    </row>
    <row r="23" spans="2:17" ht="18.75" customHeight="1" x14ac:dyDescent="0.25">
      <c r="B23" s="93" t="s">
        <v>1072</v>
      </c>
      <c r="C23" s="90"/>
      <c r="D23" s="90"/>
      <c r="E23" s="91"/>
      <c r="F23" s="92">
        <f>((Скидка!J22*(100-Скидка!$C$3))*Скидка!$D$4)/100</f>
        <v>19147.440000000002</v>
      </c>
      <c r="G23" s="93"/>
      <c r="H23" s="94"/>
      <c r="I23" s="94"/>
      <c r="J23" s="95"/>
      <c r="K23" s="86"/>
      <c r="L23" s="96"/>
      <c r="M23" s="95"/>
      <c r="N23" s="95"/>
      <c r="O23" s="94"/>
      <c r="P23" s="94"/>
      <c r="Q23" s="96"/>
    </row>
    <row r="24" spans="2:17" ht="18.75" customHeight="1" x14ac:dyDescent="0.25">
      <c r="B24" s="93" t="s">
        <v>1073</v>
      </c>
      <c r="C24" s="90"/>
      <c r="D24" s="90"/>
      <c r="E24" s="91"/>
      <c r="F24" s="92">
        <f>((Скидка!J23*(100-Скидка!$C$3))*Скидка!$D$4)/100</f>
        <v>20025.240000000002</v>
      </c>
      <c r="G24" s="93"/>
      <c r="H24" s="94"/>
      <c r="I24" s="94"/>
      <c r="J24" s="95"/>
      <c r="K24" s="86"/>
      <c r="L24" s="96"/>
      <c r="M24" s="95"/>
      <c r="N24" s="95"/>
      <c r="O24" s="94"/>
      <c r="P24" s="94"/>
      <c r="Q24" s="96"/>
    </row>
    <row r="25" spans="2:17" ht="18.75" customHeight="1" x14ac:dyDescent="0.25">
      <c r="B25" s="93" t="s">
        <v>1074</v>
      </c>
      <c r="C25" s="90"/>
      <c r="D25" s="90"/>
      <c r="E25" s="91"/>
      <c r="F25" s="92">
        <f>((Скидка!J24*(100-Скидка!$C$3))*Скидка!$D$4)/100</f>
        <v>21030.720000000001</v>
      </c>
      <c r="G25" s="93"/>
      <c r="H25" s="97"/>
      <c r="I25" s="98"/>
      <c r="J25" s="95"/>
      <c r="K25" s="86"/>
      <c r="L25" s="96"/>
      <c r="M25" s="95"/>
      <c r="N25" s="95"/>
      <c r="O25" s="94"/>
      <c r="P25" s="94"/>
      <c r="Q25" s="96"/>
    </row>
    <row r="26" spans="2:17" ht="18.75" customHeight="1" x14ac:dyDescent="0.25">
      <c r="B26" s="93" t="s">
        <v>1075</v>
      </c>
      <c r="C26" s="90"/>
      <c r="D26" s="90"/>
      <c r="E26" s="91"/>
      <c r="F26" s="92">
        <f>((Скидка!J25*(100-Скидка!$C$3))*Скидка!$D$4)/100</f>
        <v>22143.360000000004</v>
      </c>
      <c r="G26" s="93"/>
      <c r="H26" s="97"/>
      <c r="I26" s="98"/>
      <c r="J26" s="95"/>
      <c r="K26" s="86"/>
      <c r="L26" s="96"/>
      <c r="M26" s="95"/>
      <c r="N26" s="95"/>
      <c r="O26" s="94"/>
      <c r="P26" s="94"/>
      <c r="Q26" s="96"/>
    </row>
    <row r="27" spans="2:17" ht="18.75" customHeight="1" x14ac:dyDescent="0.25">
      <c r="B27" s="93" t="s">
        <v>1076</v>
      </c>
      <c r="C27" s="97"/>
      <c r="D27" s="97"/>
      <c r="E27" s="98"/>
      <c r="F27" s="92">
        <f>((Скидка!J26*(100-Скидка!$C$3))*Скидка!$D$4)/100</f>
        <v>22480.800000000003</v>
      </c>
      <c r="G27" s="93"/>
      <c r="H27" s="95"/>
      <c r="I27" s="98"/>
      <c r="J27" s="95"/>
      <c r="K27" s="97"/>
      <c r="L27" s="92"/>
      <c r="M27" s="93" t="s">
        <v>1164</v>
      </c>
      <c r="N27" s="95"/>
      <c r="O27" s="97"/>
      <c r="P27" s="97"/>
      <c r="Q27" s="96">
        <f>((Скидка!U26*(100-Скидка!$C$3))*Скидка!$D$4)/100</f>
        <v>26525.520000000004</v>
      </c>
    </row>
    <row r="28" spans="2:17" ht="18.75" customHeight="1" x14ac:dyDescent="0.25">
      <c r="B28" s="93" t="s">
        <v>1077</v>
      </c>
      <c r="C28" s="97"/>
      <c r="D28" s="97"/>
      <c r="E28" s="98"/>
      <c r="F28" s="92">
        <f>((Скидка!J27*(100-Скидка!$C$3))*Скидка!$D$4)/100</f>
        <v>23665.260000000006</v>
      </c>
      <c r="G28" s="93" t="s">
        <v>235</v>
      </c>
      <c r="H28" s="95"/>
      <c r="I28" s="98"/>
      <c r="J28" s="95"/>
      <c r="K28" s="97"/>
      <c r="L28" s="92">
        <f>((Скидка!P27*(100-Скидка!$C$3))*Скидка!$D$4)/100</f>
        <v>24064.260000000006</v>
      </c>
      <c r="M28" s="93" t="s">
        <v>236</v>
      </c>
      <c r="N28" s="95"/>
      <c r="O28" s="97"/>
      <c r="P28" s="97"/>
      <c r="Q28" s="96">
        <f>((Скидка!U27*(100-Скидка!$C$3))*Скидка!$D$4)/100</f>
        <v>27246.000000000004</v>
      </c>
    </row>
    <row r="29" spans="2:17" ht="18.75" customHeight="1" thickBot="1" x14ac:dyDescent="0.3">
      <c r="B29" s="93" t="s">
        <v>1078</v>
      </c>
      <c r="C29" s="97"/>
      <c r="D29" s="97"/>
      <c r="E29" s="98"/>
      <c r="F29" s="92">
        <f>((Скидка!J28*(100-Скидка!$C$3))*Скидка!$D$4)/100</f>
        <v>24882.780000000006</v>
      </c>
      <c r="G29" s="93" t="s">
        <v>237</v>
      </c>
      <c r="H29" s="95"/>
      <c r="I29" s="99"/>
      <c r="J29" s="100"/>
      <c r="K29" s="101"/>
      <c r="L29" s="92">
        <f>((Скидка!P28*(100-Скидка!$C$3))*Скидка!$D$4)/100</f>
        <v>24699.240000000005</v>
      </c>
      <c r="M29" s="93" t="s">
        <v>238</v>
      </c>
      <c r="N29" s="95"/>
      <c r="O29" s="97"/>
      <c r="P29" s="97"/>
      <c r="Q29" s="102">
        <f>((Скидка!U28*(100-Скидка!$C$3))*Скидка!$D$4)/100</f>
        <v>28500.000000000004</v>
      </c>
    </row>
    <row r="30" spans="2:17" ht="28.5" thickTop="1" thickBot="1" x14ac:dyDescent="0.25">
      <c r="B30" s="1339" t="s">
        <v>1033</v>
      </c>
      <c r="C30" s="1340"/>
      <c r="D30" s="1340"/>
      <c r="E30" s="1340"/>
      <c r="F30" s="1340"/>
      <c r="G30" s="1340"/>
      <c r="H30" s="1340"/>
      <c r="I30" s="1340"/>
      <c r="J30" s="1340"/>
      <c r="K30" s="1340"/>
      <c r="L30" s="1340"/>
      <c r="M30" s="1340"/>
      <c r="N30" s="1340"/>
      <c r="O30" s="1340"/>
      <c r="P30" s="1340"/>
      <c r="Q30" s="1341"/>
    </row>
    <row r="31" spans="2:17" ht="21.75" customHeight="1" thickBot="1" x14ac:dyDescent="0.35">
      <c r="B31" s="1342" t="s">
        <v>1034</v>
      </c>
      <c r="C31" s="1343"/>
      <c r="D31" s="1343"/>
      <c r="E31" s="1343"/>
      <c r="F31" s="1342" t="s">
        <v>15</v>
      </c>
      <c r="G31" s="1343"/>
      <c r="H31" s="1343"/>
      <c r="I31" s="1344"/>
      <c r="J31" s="1343" t="s">
        <v>16</v>
      </c>
      <c r="K31" s="1343"/>
      <c r="L31" s="1343"/>
      <c r="M31" s="1343"/>
      <c r="N31" s="1342" t="s">
        <v>17</v>
      </c>
      <c r="O31" s="1343"/>
      <c r="P31" s="1343"/>
      <c r="Q31" s="1344"/>
    </row>
    <row r="32" spans="2:17" ht="10.5" customHeight="1" x14ac:dyDescent="0.2">
      <c r="B32" s="79"/>
      <c r="E32" s="34"/>
      <c r="F32" s="103"/>
      <c r="H32" s="83"/>
      <c r="I32" s="84"/>
      <c r="J32" s="79"/>
      <c r="M32" s="84"/>
      <c r="Q32" s="84"/>
    </row>
    <row r="33" spans="2:17" ht="15.75" customHeight="1" x14ac:dyDescent="0.2">
      <c r="B33" s="79"/>
      <c r="F33" s="103"/>
      <c r="H33" s="83"/>
      <c r="I33" s="82"/>
      <c r="J33" s="79"/>
      <c r="M33" s="82"/>
      <c r="Q33" s="82"/>
    </row>
    <row r="34" spans="2:17" ht="210.75" customHeight="1" x14ac:dyDescent="0.25">
      <c r="B34" s="85"/>
      <c r="C34" s="86"/>
      <c r="D34" s="86"/>
      <c r="E34" s="87"/>
      <c r="F34" s="85"/>
      <c r="H34" s="88"/>
      <c r="I34" s="82"/>
      <c r="J34" s="85"/>
      <c r="M34" s="82"/>
      <c r="N34" s="86"/>
      <c r="Q34" s="82"/>
    </row>
    <row r="35" spans="2:17" ht="18.75" customHeight="1" x14ac:dyDescent="0.25">
      <c r="B35" s="93" t="s">
        <v>239</v>
      </c>
      <c r="C35" s="97"/>
      <c r="D35" s="97"/>
      <c r="E35" s="96">
        <f>((Скидка!I34*(100-Скидка!$C$3))*Скидка!$D$4)/100</f>
        <v>31467.420000000006</v>
      </c>
      <c r="F35" s="93" t="s">
        <v>240</v>
      </c>
      <c r="G35" s="97"/>
      <c r="H35" s="97"/>
      <c r="I35" s="96">
        <f>((Скидка!M34*(100-Скидка!$C$3))*Скидка!$D$4)/100</f>
        <v>32165.100000000006</v>
      </c>
      <c r="J35" s="93" t="s">
        <v>241</v>
      </c>
      <c r="K35" s="97"/>
      <c r="L35" s="97"/>
      <c r="M35" s="96">
        <f>((Скидка!Q34*(100-Скидка!$C$3))*Скидка!$D$4)/100</f>
        <v>23982.180000000004</v>
      </c>
      <c r="N35" s="93" t="s">
        <v>242</v>
      </c>
      <c r="O35" s="97"/>
      <c r="P35" s="97"/>
      <c r="Q35" s="96">
        <f>((Скидка!U34*(100-Скидка!$C$3))*Скидка!$D$4)/100</f>
        <v>22948.200000000004</v>
      </c>
    </row>
    <row r="36" spans="2:17" ht="18.75" customHeight="1" x14ac:dyDescent="0.25">
      <c r="B36" s="93" t="s">
        <v>243</v>
      </c>
      <c r="C36" s="97"/>
      <c r="D36" s="97"/>
      <c r="E36" s="96">
        <f>((Скидка!I35*(100-Скидка!$C$3))*Скидка!$D$4)/100</f>
        <v>33373.500000000007</v>
      </c>
      <c r="F36" s="93" t="s">
        <v>244</v>
      </c>
      <c r="G36" s="97"/>
      <c r="H36" s="97"/>
      <c r="I36" s="96">
        <f>((Скидка!M35*(100-Скидка!$C$3))*Скидка!$D$4)/100</f>
        <v>34382.400000000001</v>
      </c>
      <c r="J36" s="93" t="s">
        <v>245</v>
      </c>
      <c r="K36" s="97"/>
      <c r="L36" s="97"/>
      <c r="M36" s="96">
        <f>((Скидка!Q35*(100-Скидка!$C$3))*Скидка!$D$4)/100</f>
        <v>26240.520000000004</v>
      </c>
      <c r="N36" s="93" t="s">
        <v>246</v>
      </c>
      <c r="O36" s="97"/>
      <c r="P36" s="97"/>
      <c r="Q36" s="96">
        <f>((Скидка!U35*(100-Скидка!$C$3))*Скидка!$D$4)/100</f>
        <v>25166.640000000003</v>
      </c>
    </row>
    <row r="37" spans="2:17" ht="18.75" customHeight="1" x14ac:dyDescent="0.25">
      <c r="B37" s="93" t="s">
        <v>247</v>
      </c>
      <c r="C37" s="97"/>
      <c r="D37" s="97"/>
      <c r="E37" s="96">
        <f>((Скидка!I36*(100-Скидка!$C$3))*Скидка!$D$4)/100</f>
        <v>34472.460000000006</v>
      </c>
      <c r="F37" s="93" t="s">
        <v>248</v>
      </c>
      <c r="G37" s="97"/>
      <c r="H37" s="97"/>
      <c r="I37" s="96">
        <f>((Скидка!M36*(100-Скидка!$C$3))*Скидка!$D$4)/100</f>
        <v>35635.26</v>
      </c>
      <c r="J37" s="93" t="s">
        <v>249</v>
      </c>
      <c r="K37" s="97"/>
      <c r="L37" s="97"/>
      <c r="M37" s="96">
        <f>((Скидка!Q36*(100-Скидка!$C$3))*Скидка!$D$4)/100</f>
        <v>27882.120000000006</v>
      </c>
      <c r="N37" s="93" t="s">
        <v>250</v>
      </c>
      <c r="O37" s="97"/>
      <c r="P37" s="97"/>
      <c r="Q37" s="96">
        <f>((Скидка!U36*(100-Скидка!$C$3))*Скидка!$D$4)/100</f>
        <v>26257.620000000006</v>
      </c>
    </row>
    <row r="38" spans="2:17" ht="18.75" customHeight="1" x14ac:dyDescent="0.25">
      <c r="B38" s="93" t="s">
        <v>251</v>
      </c>
      <c r="C38" s="97"/>
      <c r="D38" s="97"/>
      <c r="E38" s="96">
        <f>((Скидка!I37*(100-Скидка!$C$3))*Скидка!$D$4)/100</f>
        <v>37350.960000000006</v>
      </c>
      <c r="F38" s="93" t="s">
        <v>252</v>
      </c>
      <c r="G38" s="97"/>
      <c r="H38" s="97"/>
      <c r="I38" s="96">
        <f>((Скидка!M37*(100-Скидка!$C$3))*Скидка!$D$4)/100</f>
        <v>38209.380000000005</v>
      </c>
      <c r="J38" s="93" t="s">
        <v>253</v>
      </c>
      <c r="K38" s="97"/>
      <c r="L38" s="97"/>
      <c r="M38" s="96">
        <f>((Скидка!Q37*(100-Скидка!$C$3))*Скидка!$D$4)/100</f>
        <v>29518.020000000004</v>
      </c>
      <c r="N38" s="93" t="s">
        <v>254</v>
      </c>
      <c r="O38" s="97"/>
      <c r="P38" s="97"/>
      <c r="Q38" s="96">
        <f>((Скидка!U37*(100-Скидка!$C$3))*Скидка!$D$4)/100</f>
        <v>29091.660000000003</v>
      </c>
    </row>
    <row r="39" spans="2:17" ht="18.75" customHeight="1" x14ac:dyDescent="0.25">
      <c r="B39" s="93" t="s">
        <v>255</v>
      </c>
      <c r="C39" s="104"/>
      <c r="D39" s="104"/>
      <c r="E39" s="96">
        <f>((Скидка!I38*(100-Скидка!$C$3))*Скидка!$D$4)/100</f>
        <v>33827.22</v>
      </c>
      <c r="F39" s="93" t="s">
        <v>256</v>
      </c>
      <c r="G39" s="104"/>
      <c r="H39" s="104"/>
      <c r="I39" s="96">
        <f>((Скидка!M38*(100-Скидка!$C$3))*Скидка!$D$4)/100</f>
        <v>34400.640000000007</v>
      </c>
      <c r="J39" s="93" t="s">
        <v>257</v>
      </c>
      <c r="K39" s="104"/>
      <c r="L39" s="104"/>
      <c r="M39" s="96">
        <f>((Скидка!Q38*(100-Скидка!$C$3))*Скидка!$D$4)/100</f>
        <v>25129.020000000004</v>
      </c>
      <c r="N39" s="93" t="s">
        <v>258</v>
      </c>
      <c r="O39" s="104"/>
      <c r="P39" s="104"/>
      <c r="Q39" s="96">
        <f>((Скидка!U38*(100-Скидка!$C$3))*Скидка!$D$4)/100</f>
        <v>24055.140000000003</v>
      </c>
    </row>
    <row r="40" spans="2:17" ht="18.75" customHeight="1" x14ac:dyDescent="0.25">
      <c r="B40" s="93" t="s">
        <v>259</v>
      </c>
      <c r="C40" s="104"/>
      <c r="D40" s="104"/>
      <c r="E40" s="96">
        <f>((Скидка!I39*(100-Скидка!$C$3))*Скидка!$D$4)/100</f>
        <v>35786.880000000005</v>
      </c>
      <c r="F40" s="93" t="s">
        <v>260</v>
      </c>
      <c r="G40" s="104"/>
      <c r="H40" s="104"/>
      <c r="I40" s="96">
        <f>((Скидка!M39*(100-Скидка!$C$3))*Скидка!$D$4)/100</f>
        <v>36757.020000000004</v>
      </c>
      <c r="J40" s="93" t="s">
        <v>261</v>
      </c>
      <c r="K40" s="104"/>
      <c r="L40" s="104"/>
      <c r="M40" s="96">
        <f>((Скидка!Q39*(100-Скидка!$C$3))*Скидка!$D$4)/100</f>
        <v>27513.900000000005</v>
      </c>
      <c r="N40" s="93" t="s">
        <v>262</v>
      </c>
      <c r="O40" s="104"/>
      <c r="P40" s="104"/>
      <c r="Q40" s="96">
        <f>((Скидка!U39*(100-Скидка!$C$3))*Скидка!$D$4)/100</f>
        <v>26379.600000000006</v>
      </c>
    </row>
    <row r="41" spans="2:17" ht="18.75" customHeight="1" x14ac:dyDescent="0.25">
      <c r="B41" s="93" t="s">
        <v>263</v>
      </c>
      <c r="C41" s="104"/>
      <c r="D41" s="104"/>
      <c r="E41" s="96">
        <f>((Скидка!I40*(100-Скидка!$C$3))*Скидка!$D$4)/100</f>
        <v>37958.58</v>
      </c>
      <c r="F41" s="93" t="s">
        <v>264</v>
      </c>
      <c r="G41" s="104"/>
      <c r="H41" s="104"/>
      <c r="I41" s="96">
        <f>((Скидка!M40*(100-Скидка!$C$3))*Скидка!$D$4)/100</f>
        <v>38358.720000000001</v>
      </c>
      <c r="J41" s="93" t="s">
        <v>265</v>
      </c>
      <c r="K41" s="104"/>
      <c r="L41" s="104"/>
      <c r="M41" s="96">
        <f>((Скидка!Q40*(100-Скидка!$C$3))*Скидка!$D$4)/100</f>
        <v>29282.040000000005</v>
      </c>
      <c r="N41" s="93" t="s">
        <v>266</v>
      </c>
      <c r="O41" s="104"/>
      <c r="P41" s="104"/>
      <c r="Q41" s="96">
        <f>((Скидка!U40*(100-Скидка!$C$3))*Скидка!$D$4)/100</f>
        <v>28099.860000000004</v>
      </c>
    </row>
    <row r="42" spans="2:17" ht="18.75" customHeight="1" thickBot="1" x14ac:dyDescent="0.3">
      <c r="B42" s="93" t="s">
        <v>267</v>
      </c>
      <c r="C42" s="105"/>
      <c r="D42" s="92"/>
      <c r="E42" s="92">
        <f>((Скидка!I41*(100-Скидка!$C$3))*Скидка!$D$4)/100</f>
        <v>39221.700000000004</v>
      </c>
      <c r="F42" s="93" t="s">
        <v>268</v>
      </c>
      <c r="G42" s="105"/>
      <c r="H42" s="92"/>
      <c r="I42" s="92">
        <f>((Скидка!M41*(100-Скидка!$C$3))*Скидка!$D$4)/100</f>
        <v>40772.100000000006</v>
      </c>
      <c r="J42" s="93" t="s">
        <v>269</v>
      </c>
      <c r="K42" s="105"/>
      <c r="L42" s="92"/>
      <c r="M42" s="92">
        <f>((Скидка!Q41*(100-Скидка!$C$3))*Скидка!$D$4)/100</f>
        <v>32395.380000000005</v>
      </c>
      <c r="N42" s="93" t="s">
        <v>270</v>
      </c>
      <c r="O42" s="106"/>
      <c r="P42" s="107"/>
      <c r="Q42" s="102">
        <f>((Скидка!U41*(100-Скидка!$C$3))*Скидка!$D$4)/100</f>
        <v>30616.980000000003</v>
      </c>
    </row>
    <row r="43" spans="2:17" ht="28.5" thickTop="1" thickBot="1" x14ac:dyDescent="0.25">
      <c r="B43" s="1339" t="s">
        <v>1035</v>
      </c>
      <c r="C43" s="1340"/>
      <c r="D43" s="1340"/>
      <c r="E43" s="1340"/>
      <c r="F43" s="1340"/>
      <c r="G43" s="1340"/>
      <c r="H43" s="1340"/>
      <c r="I43" s="1340"/>
      <c r="J43" s="1340"/>
      <c r="K43" s="1340"/>
      <c r="L43" s="1340"/>
      <c r="M43" s="1340"/>
      <c r="N43" s="1340"/>
      <c r="O43" s="1340"/>
      <c r="P43" s="1340"/>
      <c r="Q43" s="1341"/>
    </row>
    <row r="44" spans="2:17" ht="22.5" customHeight="1" thickBot="1" x14ac:dyDescent="0.25">
      <c r="B44" s="1347" t="s">
        <v>15</v>
      </c>
      <c r="C44" s="1348"/>
      <c r="D44" s="1348"/>
      <c r="E44" s="1348"/>
      <c r="F44" s="1348"/>
      <c r="G44" s="1347" t="s">
        <v>16</v>
      </c>
      <c r="H44" s="1348"/>
      <c r="I44" s="1348"/>
      <c r="J44" s="1348"/>
      <c r="K44" s="1348"/>
      <c r="L44" s="1349"/>
      <c r="M44" s="1348" t="s">
        <v>17</v>
      </c>
      <c r="N44" s="1348"/>
      <c r="O44" s="1348"/>
      <c r="P44" s="1348"/>
      <c r="Q44" s="1349"/>
    </row>
    <row r="45" spans="2:17" ht="15.75" customHeight="1" x14ac:dyDescent="0.2">
      <c r="B45" s="79"/>
      <c r="E45" s="34"/>
      <c r="F45" s="83"/>
      <c r="G45" s="79"/>
      <c r="H45" s="83"/>
      <c r="I45" s="34"/>
      <c r="L45" s="82"/>
      <c r="M45" s="34"/>
      <c r="Q45" s="84"/>
    </row>
    <row r="46" spans="2:17" ht="15.75" customHeight="1" x14ac:dyDescent="0.2">
      <c r="B46" s="79"/>
      <c r="F46" s="83"/>
      <c r="G46" s="79"/>
      <c r="H46" s="83"/>
      <c r="L46" s="82"/>
      <c r="Q46" s="82"/>
    </row>
    <row r="47" spans="2:17" ht="211.5" customHeight="1" x14ac:dyDescent="0.25">
      <c r="B47" s="85"/>
      <c r="C47" s="86"/>
      <c r="D47" s="86"/>
      <c r="E47" s="87"/>
      <c r="F47" s="86"/>
      <c r="G47" s="79"/>
      <c r="H47" s="88"/>
      <c r="J47" s="86"/>
      <c r="L47" s="82"/>
      <c r="N47" s="86"/>
      <c r="Q47" s="82"/>
    </row>
    <row r="48" spans="2:17" ht="18.75" customHeight="1" x14ac:dyDescent="0.25">
      <c r="B48" s="93" t="s">
        <v>271</v>
      </c>
      <c r="C48" s="97"/>
      <c r="D48" s="97"/>
      <c r="E48" s="98"/>
      <c r="F48" s="96">
        <f>((Скидка!J47*(100-Скидка!$C$3))*Скидка!$D$4)/100</f>
        <v>19932.900000000001</v>
      </c>
      <c r="G48" s="93" t="s">
        <v>272</v>
      </c>
      <c r="H48" s="97"/>
      <c r="I48" s="98"/>
      <c r="J48" s="95"/>
      <c r="K48" s="97"/>
      <c r="L48" s="96">
        <f>((Скидка!P47*(100-Скидка!$C$3))*Скидка!$D$4)/100</f>
        <v>13630.980000000003</v>
      </c>
      <c r="M48" s="93" t="s">
        <v>273</v>
      </c>
      <c r="N48" s="95"/>
      <c r="O48" s="97"/>
      <c r="P48" s="97"/>
      <c r="Q48" s="96">
        <f>((Скидка!U47*(100-Скидка!$C$3))*Скидка!$D$4)/100</f>
        <v>12905.940000000002</v>
      </c>
    </row>
    <row r="49" spans="2:17" ht="18.75" customHeight="1" x14ac:dyDescent="0.25">
      <c r="B49" s="93" t="s">
        <v>274</v>
      </c>
      <c r="C49" s="97"/>
      <c r="D49" s="97"/>
      <c r="E49" s="98"/>
      <c r="F49" s="96">
        <f>((Скидка!J48*(100-Скидка!$C$3))*Скидка!$D$4)/100</f>
        <v>20906.460000000003</v>
      </c>
      <c r="G49" s="93" t="s">
        <v>275</v>
      </c>
      <c r="H49" s="97"/>
      <c r="I49" s="98"/>
      <c r="J49" s="95"/>
      <c r="K49" s="97"/>
      <c r="L49" s="96">
        <f>((Скидка!P48*(100-Скидка!$C$3))*Скидка!$D$4)/100</f>
        <v>14619.360000000002</v>
      </c>
      <c r="M49" s="93" t="s">
        <v>276</v>
      </c>
      <c r="N49" s="95"/>
      <c r="O49" s="97"/>
      <c r="P49" s="97"/>
      <c r="Q49" s="96">
        <f>((Скидка!U48*(100-Скидка!$C$3))*Скидка!$D$4)/100</f>
        <v>13943.340000000002</v>
      </c>
    </row>
    <row r="50" spans="2:17" ht="18.75" customHeight="1" x14ac:dyDescent="0.25">
      <c r="B50" s="93" t="s">
        <v>277</v>
      </c>
      <c r="C50" s="97"/>
      <c r="D50" s="97"/>
      <c r="E50" s="98"/>
      <c r="F50" s="96">
        <f>((Скидка!J49*(100-Скидка!$C$3))*Скидка!$D$4)/100</f>
        <v>21613.260000000006</v>
      </c>
      <c r="G50" s="93" t="s">
        <v>278</v>
      </c>
      <c r="H50" s="97"/>
      <c r="I50" s="98"/>
      <c r="J50" s="95"/>
      <c r="K50" s="97"/>
      <c r="L50" s="96">
        <f>((Скидка!P49*(100-Скидка!$C$3))*Скидка!$D$4)/100</f>
        <v>15401.400000000001</v>
      </c>
      <c r="M50" s="93" t="s">
        <v>279</v>
      </c>
      <c r="N50" s="95"/>
      <c r="O50" s="97"/>
      <c r="P50" s="97"/>
      <c r="Q50" s="96">
        <f>((Скидка!U49*(100-Скидка!$C$3))*Скидка!$D$4)/100</f>
        <v>14586.300000000003</v>
      </c>
    </row>
    <row r="51" spans="2:17" ht="18.75" customHeight="1" x14ac:dyDescent="0.25">
      <c r="B51" s="93" t="s">
        <v>280</v>
      </c>
      <c r="C51" s="104"/>
      <c r="D51" s="104"/>
      <c r="E51" s="108"/>
      <c r="F51" s="96">
        <f>((Скидка!J50*(100-Скидка!$C$3))*Скидка!$D$4)/100</f>
        <v>22320.060000000005</v>
      </c>
      <c r="G51" s="93" t="s">
        <v>281</v>
      </c>
      <c r="H51" s="104"/>
      <c r="I51" s="104"/>
      <c r="J51" s="95"/>
      <c r="K51" s="104"/>
      <c r="L51" s="96">
        <f>((Скидка!P50*(100-Скидка!$C$3))*Скидка!$D$4)/100</f>
        <v>16879.980000000003</v>
      </c>
      <c r="M51" s="93" t="s">
        <v>282</v>
      </c>
      <c r="N51" s="95"/>
      <c r="O51" s="104"/>
      <c r="P51" s="104"/>
      <c r="Q51" s="96">
        <f>((Скидка!U50*(100-Скидка!$C$3))*Скидка!$D$4)/100</f>
        <v>15928.080000000002</v>
      </c>
    </row>
    <row r="52" spans="2:17" ht="18.75" customHeight="1" x14ac:dyDescent="0.25">
      <c r="B52" s="93" t="s">
        <v>283</v>
      </c>
      <c r="C52" s="104"/>
      <c r="D52" s="104"/>
      <c r="E52" s="108"/>
      <c r="F52" s="96">
        <f>((Скидка!J51*(100-Скидка!$C$3))*Скидка!$D$4)/100</f>
        <v>20781.060000000001</v>
      </c>
      <c r="G52" s="93" t="s">
        <v>284</v>
      </c>
      <c r="H52" s="104"/>
      <c r="I52" s="104"/>
      <c r="J52" s="95"/>
      <c r="K52" s="104"/>
      <c r="L52" s="96">
        <f>((Скидка!P51*(100-Скидка!$C$3))*Скидка!$D$4)/100</f>
        <v>14473.440000000002</v>
      </c>
      <c r="M52" s="93" t="s">
        <v>285</v>
      </c>
      <c r="N52" s="95"/>
      <c r="O52" s="104"/>
      <c r="P52" s="104"/>
      <c r="Q52" s="96">
        <f>((Скидка!U51*(100-Скидка!$C$3))*Скидка!$D$4)/100</f>
        <v>13519.260000000002</v>
      </c>
    </row>
    <row r="53" spans="2:17" ht="18.75" customHeight="1" x14ac:dyDescent="0.25">
      <c r="B53" s="93" t="s">
        <v>286</v>
      </c>
      <c r="C53" s="104"/>
      <c r="D53" s="104"/>
      <c r="E53" s="108"/>
      <c r="F53" s="96">
        <f>((Скидка!J52*(100-Скидка!$C$3))*Скидка!$D$4)/100</f>
        <v>21809.340000000004</v>
      </c>
      <c r="G53" s="93" t="s">
        <v>287</v>
      </c>
      <c r="H53" s="104"/>
      <c r="I53" s="104"/>
      <c r="J53" s="95"/>
      <c r="K53" s="104"/>
      <c r="L53" s="96">
        <f>((Скидка!P52*(100-Скидка!$C$3))*Скидка!$D$4)/100</f>
        <v>15534.780000000002</v>
      </c>
      <c r="M53" s="93" t="s">
        <v>288</v>
      </c>
      <c r="N53" s="95"/>
      <c r="O53" s="104"/>
      <c r="P53" s="104"/>
      <c r="Q53" s="96">
        <f>((Скидка!U52*(100-Скидка!$C$3))*Скидка!$D$4)/100</f>
        <v>14564.640000000003</v>
      </c>
    </row>
    <row r="54" spans="2:17" ht="18.75" customHeight="1" x14ac:dyDescent="0.25">
      <c r="B54" s="93" t="s">
        <v>289</v>
      </c>
      <c r="C54" s="104"/>
      <c r="D54" s="104"/>
      <c r="E54" s="108"/>
      <c r="F54" s="96">
        <f>((Скидка!J53*(100-Скидка!$C$3))*Скидка!$D$4)/100</f>
        <v>22569.720000000005</v>
      </c>
      <c r="G54" s="93" t="s">
        <v>290</v>
      </c>
      <c r="H54" s="104"/>
      <c r="I54" s="104"/>
      <c r="J54" s="95"/>
      <c r="K54" s="104"/>
      <c r="L54" s="96">
        <f>((Скидка!P53*(100-Скидка!$C$3))*Скидка!$D$4)/100</f>
        <v>16381.800000000003</v>
      </c>
      <c r="M54" s="93" t="s">
        <v>291</v>
      </c>
      <c r="N54" s="95"/>
      <c r="O54" s="104"/>
      <c r="P54" s="104"/>
      <c r="Q54" s="96">
        <f>((Скидка!U53*(100-Скидка!$C$3))*Скидка!$D$4)/100</f>
        <v>15632.820000000002</v>
      </c>
    </row>
    <row r="55" spans="2:17" ht="18.75" customHeight="1" thickBot="1" x14ac:dyDescent="0.3">
      <c r="B55" s="93" t="s">
        <v>292</v>
      </c>
      <c r="C55" s="105"/>
      <c r="D55" s="92"/>
      <c r="E55" s="92"/>
      <c r="F55" s="102">
        <f>((Скидка!J54*(100-Скидка!$C$3))*Скидка!$D$4)/100</f>
        <v>23327.820000000003</v>
      </c>
      <c r="G55" s="93" t="s">
        <v>293</v>
      </c>
      <c r="H55" s="92"/>
      <c r="I55" s="109"/>
      <c r="J55" s="95"/>
      <c r="K55" s="105"/>
      <c r="L55" s="102">
        <f>((Скидка!P54*(100-Скидка!$C$3))*Скидка!$D$4)/100</f>
        <v>17652.900000000001</v>
      </c>
      <c r="M55" s="93" t="s">
        <v>294</v>
      </c>
      <c r="N55" s="95"/>
      <c r="O55" s="105"/>
      <c r="P55" s="92"/>
      <c r="Q55" s="102">
        <f>((Скидка!U54*(100-Скидка!$C$3))*Скидка!$D$4)/100</f>
        <v>16727.22</v>
      </c>
    </row>
    <row r="56" spans="2:17" ht="28.5" thickTop="1" thickBot="1" x14ac:dyDescent="0.25">
      <c r="B56" s="1339" t="s">
        <v>1036</v>
      </c>
      <c r="C56" s="1340"/>
      <c r="D56" s="1340"/>
      <c r="E56" s="1340"/>
      <c r="F56" s="1340"/>
      <c r="G56" s="1340"/>
      <c r="H56" s="1340"/>
      <c r="I56" s="1340"/>
      <c r="J56" s="1340"/>
      <c r="K56" s="1340"/>
      <c r="L56" s="1340"/>
      <c r="M56" s="1340"/>
      <c r="N56" s="1340"/>
      <c r="O56" s="1340"/>
      <c r="P56" s="1340"/>
      <c r="Q56" s="1341"/>
    </row>
    <row r="57" spans="2:17" ht="22.5" customHeight="1" thickBot="1" x14ac:dyDescent="0.25">
      <c r="B57" s="1347" t="s">
        <v>1034</v>
      </c>
      <c r="C57" s="1348"/>
      <c r="D57" s="1348"/>
      <c r="E57" s="1348"/>
      <c r="F57" s="1348"/>
      <c r="G57" s="1347" t="s">
        <v>15</v>
      </c>
      <c r="H57" s="1348"/>
      <c r="I57" s="1348"/>
      <c r="J57" s="1348"/>
      <c r="K57" s="1348"/>
      <c r="L57" s="1349"/>
      <c r="M57" s="1348" t="s">
        <v>16</v>
      </c>
      <c r="N57" s="1348"/>
      <c r="O57" s="1348"/>
      <c r="P57" s="1348"/>
      <c r="Q57" s="1349"/>
    </row>
    <row r="58" spans="2:17" ht="15.75" customHeight="1" x14ac:dyDescent="0.2">
      <c r="B58" s="79"/>
      <c r="E58" s="34"/>
      <c r="F58" s="83"/>
      <c r="G58" s="79"/>
      <c r="H58" s="83"/>
      <c r="I58" s="34"/>
      <c r="L58" s="82"/>
      <c r="M58" s="34"/>
      <c r="Q58" s="84"/>
    </row>
    <row r="59" spans="2:17" ht="15.75" customHeight="1" x14ac:dyDescent="0.2">
      <c r="B59" s="79"/>
      <c r="F59" s="83"/>
      <c r="G59" s="79"/>
      <c r="H59" s="83"/>
      <c r="L59" s="82"/>
      <c r="Q59" s="82"/>
    </row>
    <row r="60" spans="2:17" ht="206.25" customHeight="1" x14ac:dyDescent="0.25">
      <c r="B60" s="85"/>
      <c r="C60" s="86"/>
      <c r="D60" s="86"/>
      <c r="E60" s="87"/>
      <c r="F60" s="86"/>
      <c r="G60" s="79"/>
      <c r="H60" s="88"/>
      <c r="J60" s="86"/>
      <c r="L60" s="82"/>
      <c r="N60" s="86"/>
      <c r="Q60" s="82"/>
    </row>
    <row r="61" spans="2:17" ht="18.75" customHeight="1" x14ac:dyDescent="0.25">
      <c r="B61" s="93" t="s">
        <v>295</v>
      </c>
      <c r="C61" s="104"/>
      <c r="D61" s="104"/>
      <c r="E61" s="108"/>
      <c r="F61" s="96">
        <f>((Скидка!J60*(100-Скидка!$C$3))*Скидка!$D$4)/100</f>
        <v>29174.880000000005</v>
      </c>
      <c r="G61" s="93" t="s">
        <v>296</v>
      </c>
      <c r="H61" s="104"/>
      <c r="I61" s="104"/>
      <c r="J61" s="95"/>
      <c r="K61" s="104"/>
      <c r="L61" s="96">
        <f>((Скидка!P60*(100-Скидка!$C$3))*Скидка!$D$4)/100</f>
        <v>30966.960000000006</v>
      </c>
      <c r="M61" s="93" t="s">
        <v>297</v>
      </c>
      <c r="N61" s="95"/>
      <c r="O61" s="104"/>
      <c r="P61" s="104"/>
      <c r="Q61" s="96">
        <f>((Скидка!U60*(100-Скидка!$C$3))*Скидка!$D$4)/100</f>
        <v>22009.980000000003</v>
      </c>
    </row>
    <row r="62" spans="2:17" ht="18.75" customHeight="1" x14ac:dyDescent="0.25">
      <c r="B62" s="93" t="s">
        <v>298</v>
      </c>
      <c r="C62" s="104"/>
      <c r="D62" s="104"/>
      <c r="E62" s="108"/>
      <c r="F62" s="96">
        <f>((Скидка!J61*(100-Скидка!$C$3))*Скидка!$D$4)/100</f>
        <v>30481.320000000003</v>
      </c>
      <c r="G62" s="93" t="s">
        <v>299</v>
      </c>
      <c r="H62" s="104"/>
      <c r="I62" s="104"/>
      <c r="J62" s="95"/>
      <c r="K62" s="104"/>
      <c r="L62" s="96">
        <f>((Скидка!P61*(100-Скидка!$C$3))*Скидка!$D$4)/100</f>
        <v>32635.920000000006</v>
      </c>
      <c r="M62" s="93" t="s">
        <v>300</v>
      </c>
      <c r="N62" s="95"/>
      <c r="O62" s="104"/>
      <c r="P62" s="104"/>
      <c r="Q62" s="96">
        <f>((Скидка!U61*(100-Скидка!$C$3))*Скидка!$D$4)/100</f>
        <v>23194.440000000006</v>
      </c>
    </row>
    <row r="63" spans="2:17" ht="18.75" customHeight="1" x14ac:dyDescent="0.25">
      <c r="B63" s="93" t="s">
        <v>301</v>
      </c>
      <c r="C63" s="104"/>
      <c r="D63" s="104"/>
      <c r="E63" s="108"/>
      <c r="F63" s="96">
        <f>((Скидка!J62*(100-Скидка!$C$3))*Скидка!$D$4)/100</f>
        <v>33162.600000000006</v>
      </c>
      <c r="G63" s="93" t="s">
        <v>302</v>
      </c>
      <c r="H63" s="104"/>
      <c r="I63" s="104"/>
      <c r="J63" s="95"/>
      <c r="K63" s="104"/>
      <c r="L63" s="96">
        <f>((Скидка!P62*(100-Скидка!$C$3))*Скидка!$D$4)/100</f>
        <v>34272.960000000006</v>
      </c>
      <c r="M63" s="93" t="s">
        <v>303</v>
      </c>
      <c r="N63" s="95"/>
      <c r="O63" s="104"/>
      <c r="P63" s="104"/>
      <c r="Q63" s="96">
        <f>((Скидка!U62*(100-Скидка!$C$3))*Скидка!$D$4)/100</f>
        <v>26053.560000000005</v>
      </c>
    </row>
    <row r="64" spans="2:17" ht="18.75" customHeight="1" x14ac:dyDescent="0.25">
      <c r="B64" s="93" t="s">
        <v>304</v>
      </c>
      <c r="C64" s="104"/>
      <c r="D64" s="104"/>
      <c r="E64" s="108"/>
      <c r="F64" s="96">
        <f>((Скидка!J63*(100-Скидка!$C$3))*Скидка!$D$4)/100</f>
        <v>30685.380000000005</v>
      </c>
      <c r="G64" s="93" t="s">
        <v>305</v>
      </c>
      <c r="H64" s="104"/>
      <c r="I64" s="104"/>
      <c r="J64" s="95"/>
      <c r="K64" s="104"/>
      <c r="L64" s="96">
        <f>((Скидка!P63*(100-Скидка!$C$3))*Скидка!$D$4)/100</f>
        <v>32507.100000000006</v>
      </c>
      <c r="M64" s="93" t="s">
        <v>306</v>
      </c>
      <c r="N64" s="95"/>
      <c r="O64" s="104"/>
      <c r="P64" s="104"/>
      <c r="Q64" s="96">
        <f>((Скидка!U63*(100-Скидка!$C$3))*Скидка!$D$4)/100</f>
        <v>23243.460000000006</v>
      </c>
    </row>
    <row r="65" spans="2:17" ht="18.75" customHeight="1" x14ac:dyDescent="0.25">
      <c r="B65" s="93" t="s">
        <v>307</v>
      </c>
      <c r="C65" s="104"/>
      <c r="D65" s="104"/>
      <c r="E65" s="108"/>
      <c r="F65" s="96">
        <f>((Скидка!J64*(100-Скидка!$C$3))*Скидка!$D$4)/100</f>
        <v>33432.780000000006</v>
      </c>
      <c r="G65" s="93" t="s">
        <v>308</v>
      </c>
      <c r="H65" s="104"/>
      <c r="I65" s="104"/>
      <c r="J65" s="95"/>
      <c r="K65" s="104"/>
      <c r="L65" s="96">
        <f>((Скидка!P64*(100-Скидка!$C$3))*Скидка!$D$4)/100</f>
        <v>34271.820000000007</v>
      </c>
      <c r="M65" s="93" t="s">
        <v>309</v>
      </c>
      <c r="N65" s="95"/>
      <c r="O65" s="104"/>
      <c r="P65" s="104"/>
      <c r="Q65" s="96">
        <f>((Скидка!U64*(100-Скидка!$C$3))*Скидка!$D$4)/100</f>
        <v>25108.500000000004</v>
      </c>
    </row>
    <row r="66" spans="2:17" ht="18.75" customHeight="1" thickBot="1" x14ac:dyDescent="0.3">
      <c r="B66" s="110" t="s">
        <v>310</v>
      </c>
      <c r="C66" s="111"/>
      <c r="D66" s="112"/>
      <c r="E66" s="112"/>
      <c r="F66" s="113">
        <f>((Скидка!J65*(100-Скидка!$C$3))*Скидка!$D$4)/100</f>
        <v>35001.420000000006</v>
      </c>
      <c r="G66" s="110" t="s">
        <v>311</v>
      </c>
      <c r="H66" s="112"/>
      <c r="I66" s="114"/>
      <c r="J66" s="115"/>
      <c r="K66" s="111"/>
      <c r="L66" s="113">
        <f>((Скидка!P65*(100-Скидка!$C$3))*Скидка!$D$4)/100</f>
        <v>37540.200000000004</v>
      </c>
      <c r="M66" s="110" t="s">
        <v>312</v>
      </c>
      <c r="N66" s="115"/>
      <c r="O66" s="111"/>
      <c r="P66" s="112"/>
      <c r="Q66" s="113">
        <f>((Скидка!U65*(100-Скидка!$C$3))*Скидка!$D$4)/100</f>
        <v>27548.100000000006</v>
      </c>
    </row>
    <row r="67" spans="2:17" ht="20.25" customHeight="1" x14ac:dyDescent="0.3">
      <c r="B67" s="41" t="s">
        <v>9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40"/>
      <c r="O67" s="40"/>
      <c r="P67" s="40"/>
      <c r="Q67" s="74"/>
    </row>
    <row r="68" spans="2:17" ht="20.25" customHeight="1" x14ac:dyDescent="0.3">
      <c r="B68" s="41" t="s">
        <v>213</v>
      </c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40"/>
      <c r="O68" s="40"/>
      <c r="P68" s="40"/>
      <c r="Q68" s="74"/>
    </row>
    <row r="69" spans="2:17" ht="20.25" customHeight="1" x14ac:dyDescent="0.3">
      <c r="B69" s="41" t="s">
        <v>210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40"/>
      <c r="O69" s="40"/>
      <c r="P69" s="40"/>
      <c r="Q69" s="74"/>
    </row>
    <row r="70" spans="2:17" ht="20.25" customHeight="1" x14ac:dyDescent="0.3">
      <c r="B70" s="41" t="s">
        <v>209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40"/>
      <c r="O70" s="40"/>
      <c r="P70" s="40"/>
      <c r="Q70" s="74"/>
    </row>
    <row r="71" spans="2:17" ht="20.25" customHeight="1" x14ac:dyDescent="0.3">
      <c r="B71" s="41" t="s">
        <v>1067</v>
      </c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40"/>
      <c r="O71" s="40"/>
      <c r="P71" s="40"/>
      <c r="Q71" s="74"/>
    </row>
    <row r="72" spans="2:17" ht="20.25" customHeight="1" x14ac:dyDescent="0.3">
      <c r="B72" s="41" t="s">
        <v>1028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40"/>
      <c r="O72" s="40"/>
      <c r="P72" s="40"/>
      <c r="Q72" s="74"/>
    </row>
    <row r="73" spans="2:17" ht="20.25" customHeight="1" x14ac:dyDescent="0.3">
      <c r="B73" s="41" t="s">
        <v>1029</v>
      </c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40"/>
      <c r="O73" s="40"/>
      <c r="P73" s="40"/>
      <c r="Q73" s="74"/>
    </row>
    <row r="74" spans="2:17" ht="20.25" x14ac:dyDescent="0.3">
      <c r="B74" s="42" t="s">
        <v>1046</v>
      </c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8"/>
      <c r="O74" s="118"/>
      <c r="P74" s="118"/>
      <c r="Q74" s="119"/>
    </row>
  </sheetData>
  <sheetProtection selectLockedCells="1" selectUnlockedCells="1"/>
  <mergeCells count="34">
    <mergeCell ref="B56:Q56"/>
    <mergeCell ref="B57:F57"/>
    <mergeCell ref="G57:L57"/>
    <mergeCell ref="M57:Q57"/>
    <mergeCell ref="B43:Q43"/>
    <mergeCell ref="B44:F44"/>
    <mergeCell ref="G44:L44"/>
    <mergeCell ref="M44:Q44"/>
    <mergeCell ref="B30:Q30"/>
    <mergeCell ref="B31:E31"/>
    <mergeCell ref="F31:I31"/>
    <mergeCell ref="J31:M31"/>
    <mergeCell ref="N31:Q31"/>
    <mergeCell ref="B5:E5"/>
    <mergeCell ref="J5:L5"/>
    <mergeCell ref="N5:Q5"/>
    <mergeCell ref="P8:Q8"/>
    <mergeCell ref="P13:Q13"/>
    <mergeCell ref="B13:E13"/>
    <mergeCell ref="B11:Q11"/>
    <mergeCell ref="G7:H7"/>
    <mergeCell ref="G8:H8"/>
    <mergeCell ref="B9:D9"/>
    <mergeCell ref="B10:D10"/>
    <mergeCell ref="B2:D2"/>
    <mergeCell ref="G3:L3"/>
    <mergeCell ref="B4:D4"/>
    <mergeCell ref="N4:Q4"/>
    <mergeCell ref="P2:Q2"/>
    <mergeCell ref="B15:Q15"/>
    <mergeCell ref="B16:F16"/>
    <mergeCell ref="G16:L16"/>
    <mergeCell ref="M16:Q16"/>
    <mergeCell ref="F14:G14"/>
  </mergeCells>
  <pageMargins left="0.39370078740157483" right="0" top="0" bottom="0" header="0" footer="0"/>
  <pageSetup paperSize="9" scale="3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29"/>
    <pageSetUpPr autoPageBreaks="0" fitToPage="1"/>
  </sheetPr>
  <dimension ref="A2:AA82"/>
  <sheetViews>
    <sheetView view="pageBreakPreview" zoomScale="50" zoomScaleNormal="50" zoomScaleSheetLayoutView="50" zoomScalePageLayoutView="10" workbookViewId="0"/>
  </sheetViews>
  <sheetFormatPr defaultColWidth="9.140625" defaultRowHeight="12.75" x14ac:dyDescent="0.2"/>
  <cols>
    <col min="1" max="1" width="2.85546875" style="44" customWidth="1"/>
    <col min="2" max="17" width="16.140625" style="44" customWidth="1"/>
    <col min="18" max="18" width="9.140625" style="44"/>
    <col min="19" max="16384" width="9.140625" style="1"/>
  </cols>
  <sheetData>
    <row r="2" spans="2:22" ht="24" customHeight="1" x14ac:dyDescent="0.3">
      <c r="B2" s="1258"/>
      <c r="C2" s="1259"/>
      <c r="D2" s="1259"/>
      <c r="E2" s="49"/>
      <c r="F2" s="50"/>
      <c r="G2" s="51"/>
      <c r="H2" s="51"/>
      <c r="I2" s="51"/>
      <c r="J2" s="51"/>
      <c r="K2" s="52"/>
      <c r="L2" s="53"/>
      <c r="M2" s="54"/>
      <c r="N2" s="54"/>
      <c r="O2" s="54"/>
      <c r="P2" s="1345">
        <f>'Столы-МК 60x30 - O (1)'!P2:Q2</f>
        <v>45376</v>
      </c>
      <c r="Q2" s="1346"/>
    </row>
    <row r="3" spans="2:22" ht="27.75" customHeight="1" x14ac:dyDescent="0.3">
      <c r="B3" s="55"/>
      <c r="C3" s="178"/>
      <c r="D3" s="178"/>
      <c r="F3" s="56"/>
      <c r="G3" s="1260"/>
      <c r="H3" s="1260"/>
      <c r="I3" s="1260"/>
      <c r="J3" s="1260"/>
      <c r="K3" s="1260"/>
      <c r="L3" s="1260"/>
      <c r="M3" s="57"/>
      <c r="N3" s="57"/>
      <c r="O3" s="57"/>
      <c r="P3" s="57"/>
      <c r="Q3" s="58"/>
    </row>
    <row r="4" spans="2:22" ht="21.75" customHeight="1" x14ac:dyDescent="0.3">
      <c r="B4" s="1261"/>
      <c r="C4" s="1262"/>
      <c r="D4" s="1262"/>
      <c r="E4" s="40"/>
      <c r="F4" s="59"/>
      <c r="G4" s="60"/>
      <c r="I4" s="61"/>
      <c r="J4" s="62"/>
      <c r="K4" s="61"/>
      <c r="L4" s="61"/>
      <c r="M4" s="63"/>
      <c r="N4" s="1263"/>
      <c r="O4" s="1263"/>
      <c r="P4" s="1263"/>
      <c r="Q4" s="1264"/>
    </row>
    <row r="5" spans="2:22" ht="26.25" customHeight="1" x14ac:dyDescent="0.3">
      <c r="B5" s="1249"/>
      <c r="C5" s="1250"/>
      <c r="D5" s="1250"/>
      <c r="E5" s="1250"/>
      <c r="F5" s="65"/>
      <c r="G5" s="66"/>
      <c r="H5" s="67"/>
      <c r="I5" s="68"/>
      <c r="J5" s="1251"/>
      <c r="K5" s="1251"/>
      <c r="L5" s="1251"/>
      <c r="M5" s="63"/>
      <c r="N5" s="1252"/>
      <c r="O5" s="1252"/>
      <c r="P5" s="1252"/>
      <c r="Q5" s="1253"/>
    </row>
    <row r="6" spans="2:22" ht="29.25" customHeight="1" x14ac:dyDescent="0.4">
      <c r="B6" s="31" t="s">
        <v>207</v>
      </c>
      <c r="C6" s="69"/>
      <c r="D6" s="69"/>
      <c r="E6" s="69"/>
      <c r="F6" s="69"/>
      <c r="G6" s="69"/>
      <c r="H6" s="70"/>
      <c r="I6" s="71"/>
      <c r="J6" s="72"/>
      <c r="K6" s="73"/>
      <c r="Q6" s="74"/>
    </row>
    <row r="7" spans="2:22" ht="24" customHeight="1" x14ac:dyDescent="0.4">
      <c r="B7" s="32" t="s">
        <v>206</v>
      </c>
      <c r="C7" s="69"/>
      <c r="D7" s="69"/>
      <c r="E7" s="69"/>
      <c r="F7" s="69"/>
      <c r="G7" s="1254"/>
      <c r="H7" s="1254"/>
      <c r="I7" s="35"/>
      <c r="K7" s="33"/>
      <c r="L7" s="34"/>
      <c r="M7" s="33"/>
      <c r="P7" s="75"/>
      <c r="Q7" s="74"/>
    </row>
    <row r="8" spans="2:22" ht="19.5" customHeight="1" x14ac:dyDescent="0.3">
      <c r="B8" s="76"/>
      <c r="C8" s="77"/>
      <c r="G8" s="1255"/>
      <c r="H8" s="1255"/>
      <c r="I8" s="36"/>
      <c r="N8" s="33"/>
      <c r="O8" s="75"/>
      <c r="P8" s="1256"/>
      <c r="Q8" s="1257"/>
      <c r="V8" s="1" t="s">
        <v>162</v>
      </c>
    </row>
    <row r="9" spans="2:22" ht="23.25" customHeight="1" x14ac:dyDescent="0.35">
      <c r="B9" s="1241"/>
      <c r="C9" s="1242"/>
      <c r="D9" s="1242"/>
      <c r="N9" s="33"/>
      <c r="O9" s="75"/>
      <c r="P9" s="450"/>
      <c r="Q9" s="451"/>
    </row>
    <row r="10" spans="2:22" ht="23.25" customHeight="1" x14ac:dyDescent="0.35">
      <c r="B10" s="1241"/>
      <c r="C10" s="1242"/>
      <c r="D10" s="1242"/>
      <c r="O10" s="75"/>
      <c r="P10" s="450"/>
      <c r="Q10" s="451"/>
    </row>
    <row r="11" spans="2:22" ht="33.75" customHeight="1" x14ac:dyDescent="0.35">
      <c r="B11" s="1241" t="s">
        <v>1168</v>
      </c>
      <c r="C11" s="1242"/>
      <c r="D11" s="1242"/>
      <c r="E11" s="1242"/>
      <c r="F11" s="1242"/>
      <c r="G11" s="1242"/>
      <c r="H11" s="1242"/>
      <c r="I11" s="1242"/>
      <c r="J11" s="1242"/>
      <c r="K11" s="1242"/>
      <c r="L11" s="1242"/>
      <c r="M11" s="1242"/>
      <c r="N11" s="1242"/>
      <c r="O11" s="1242"/>
      <c r="P11" s="1242"/>
      <c r="Q11" s="1243"/>
    </row>
    <row r="12" spans="2:22" ht="23.25" customHeight="1" x14ac:dyDescent="0.2">
      <c r="B12" s="76"/>
      <c r="C12" s="77"/>
      <c r="Q12" s="74"/>
    </row>
    <row r="13" spans="2:22" ht="31.5" customHeight="1" x14ac:dyDescent="0.35">
      <c r="B13" s="1244" t="s">
        <v>7</v>
      </c>
      <c r="C13" s="1245"/>
      <c r="D13" s="1245"/>
      <c r="E13" s="1245"/>
      <c r="F13" s="397">
        <f>Скидка!C3/100</f>
        <v>0</v>
      </c>
      <c r="G13" s="414"/>
      <c r="H13" s="37" t="s">
        <v>35</v>
      </c>
      <c r="I13" s="37"/>
      <c r="J13" s="37"/>
      <c r="K13" s="37"/>
      <c r="L13" s="37"/>
      <c r="M13" s="37"/>
      <c r="N13" s="37"/>
      <c r="O13" s="415"/>
      <c r="P13" s="1246" t="s">
        <v>1061</v>
      </c>
      <c r="Q13" s="1247"/>
    </row>
    <row r="14" spans="2:22" ht="5.25" customHeight="1" thickBot="1" x14ac:dyDescent="0.25">
      <c r="B14" s="79"/>
      <c r="E14" s="56"/>
      <c r="F14" s="1248"/>
      <c r="G14" s="1248"/>
      <c r="H14" s="56"/>
      <c r="I14" s="80"/>
      <c r="J14" s="81"/>
      <c r="K14" s="81"/>
      <c r="L14" s="80"/>
      <c r="Q14" s="82"/>
    </row>
    <row r="15" spans="2:22" ht="30" customHeight="1" thickBot="1" x14ac:dyDescent="0.25">
      <c r="B15" s="1305" t="s">
        <v>155</v>
      </c>
      <c r="C15" s="1306"/>
      <c r="D15" s="1306"/>
      <c r="E15" s="1306"/>
      <c r="F15" s="1306"/>
      <c r="G15" s="1306"/>
      <c r="H15" s="1306"/>
      <c r="I15" s="1306"/>
      <c r="J15" s="1306"/>
      <c r="K15" s="1306"/>
      <c r="L15" s="1306"/>
      <c r="M15" s="1306"/>
      <c r="N15" s="1306"/>
      <c r="O15" s="1306"/>
      <c r="P15" s="1306"/>
      <c r="Q15" s="1307"/>
    </row>
    <row r="16" spans="2:22" ht="22.35" customHeight="1" thickBot="1" x14ac:dyDescent="0.25">
      <c r="B16" s="1299" t="s">
        <v>29</v>
      </c>
      <c r="C16" s="1300"/>
      <c r="D16" s="1300"/>
      <c r="E16" s="1300"/>
      <c r="F16" s="1301"/>
      <c r="G16" s="1299" t="s">
        <v>15</v>
      </c>
      <c r="H16" s="1300"/>
      <c r="I16" s="1300"/>
      <c r="J16" s="1300"/>
      <c r="K16" s="1300"/>
      <c r="L16" s="1300"/>
      <c r="M16" s="1299" t="s">
        <v>16</v>
      </c>
      <c r="N16" s="1300"/>
      <c r="O16" s="1300"/>
      <c r="P16" s="1300"/>
      <c r="Q16" s="1301"/>
    </row>
    <row r="17" spans="2:17" ht="21.75" customHeight="1" x14ac:dyDescent="0.3">
      <c r="B17" s="1350"/>
      <c r="C17" s="1351"/>
      <c r="D17" s="1351"/>
      <c r="E17" s="1351"/>
      <c r="G17" s="121"/>
      <c r="H17" s="122"/>
      <c r="I17" s="1353"/>
      <c r="J17" s="1353"/>
      <c r="K17" s="1353"/>
      <c r="M17" s="76"/>
      <c r="O17" s="122"/>
      <c r="P17" s="122"/>
      <c r="Q17" s="123"/>
    </row>
    <row r="18" spans="2:17" ht="10.5" customHeight="1" x14ac:dyDescent="0.2">
      <c r="B18" s="124"/>
      <c r="E18" s="34"/>
      <c r="F18" s="83"/>
      <c r="G18" s="124"/>
      <c r="H18" s="83"/>
      <c r="I18" s="34"/>
      <c r="M18" s="76"/>
      <c r="Q18" s="125"/>
    </row>
    <row r="19" spans="2:17" ht="15.75" customHeight="1" x14ac:dyDescent="0.2">
      <c r="B19" s="124"/>
      <c r="F19" s="83"/>
      <c r="G19" s="124"/>
      <c r="H19" s="83"/>
      <c r="M19" s="76"/>
      <c r="Q19" s="126"/>
    </row>
    <row r="20" spans="2:17" ht="119.25" customHeight="1" x14ac:dyDescent="0.25">
      <c r="B20" s="127"/>
      <c r="C20" s="86"/>
      <c r="D20" s="86"/>
      <c r="E20" s="87"/>
      <c r="F20" s="86"/>
      <c r="G20" s="128"/>
      <c r="H20" s="88"/>
      <c r="M20" s="76"/>
      <c r="N20" s="86"/>
      <c r="Q20" s="126"/>
    </row>
    <row r="21" spans="2:17" ht="18.75" customHeight="1" x14ac:dyDescent="0.3">
      <c r="B21" s="402" t="s">
        <v>837</v>
      </c>
      <c r="C21" s="233"/>
      <c r="D21" s="233"/>
      <c r="E21" s="122"/>
      <c r="F21" s="165">
        <f>((Скидка!AA20*(100-Скидка!$C$3))*Скидка!$D$4)/100</f>
        <v>16644.000000000004</v>
      </c>
      <c r="G21" s="412"/>
      <c r="H21" s="233"/>
      <c r="I21" s="165"/>
      <c r="J21" s="122"/>
      <c r="K21" s="122"/>
      <c r="L21" s="122"/>
      <c r="M21" s="198"/>
      <c r="N21" s="213"/>
      <c r="O21" s="233"/>
      <c r="P21" s="233"/>
      <c r="Q21" s="398"/>
    </row>
    <row r="22" spans="2:17" ht="18.75" customHeight="1" x14ac:dyDescent="0.3">
      <c r="B22" s="402" t="s">
        <v>838</v>
      </c>
      <c r="C22" s="233"/>
      <c r="D22" s="233"/>
      <c r="E22" s="122"/>
      <c r="F22" s="165">
        <f>((Скидка!AA21*(100-Скидка!$C$3))*Скидка!$D$4)/100</f>
        <v>17245.920000000002</v>
      </c>
      <c r="G22" s="412"/>
      <c r="H22" s="233"/>
      <c r="I22" s="165"/>
      <c r="J22" s="122"/>
      <c r="K22" s="122"/>
      <c r="L22" s="122"/>
      <c r="M22" s="198"/>
      <c r="N22" s="213"/>
      <c r="O22" s="233"/>
      <c r="P22" s="233"/>
      <c r="Q22" s="398"/>
    </row>
    <row r="23" spans="2:17" ht="18.75" customHeight="1" x14ac:dyDescent="0.3">
      <c r="B23" s="402" t="s">
        <v>839</v>
      </c>
      <c r="C23" s="233"/>
      <c r="D23" s="233"/>
      <c r="E23" s="122"/>
      <c r="F23" s="165">
        <f>((Скидка!AA22*(100-Скидка!$C$3))*Скидка!$D$4)/100</f>
        <v>17846.7</v>
      </c>
      <c r="G23" s="412"/>
      <c r="H23" s="233"/>
      <c r="I23" s="165"/>
      <c r="J23" s="122"/>
      <c r="K23" s="122"/>
      <c r="L23" s="122"/>
      <c r="M23" s="198"/>
      <c r="N23" s="213"/>
      <c r="O23" s="233"/>
      <c r="P23" s="233"/>
      <c r="Q23" s="398"/>
    </row>
    <row r="24" spans="2:17" ht="18.75" customHeight="1" x14ac:dyDescent="0.3">
      <c r="B24" s="402" t="s">
        <v>840</v>
      </c>
      <c r="C24" s="233"/>
      <c r="D24" s="233"/>
      <c r="E24" s="122"/>
      <c r="F24" s="165">
        <f>((Скидка!AA23*(100-Скидка!$C$3))*Скидка!$D$4)/100</f>
        <v>17423.760000000002</v>
      </c>
      <c r="G24" s="402" t="s">
        <v>758</v>
      </c>
      <c r="H24" s="233"/>
      <c r="I24" s="233"/>
      <c r="J24" s="122"/>
      <c r="K24" s="122"/>
      <c r="L24" s="165">
        <f>((Скидка!AG23*(100-Скидка!$C$3))*Скидка!$D$4)/100</f>
        <v>24742.560000000005</v>
      </c>
      <c r="M24" s="211" t="s">
        <v>752</v>
      </c>
      <c r="N24" s="122"/>
      <c r="O24" s="233"/>
      <c r="P24" s="233"/>
      <c r="Q24" s="398">
        <f>((Скидка!AL23*(100-Скидка!$C$3))*Скидка!$D$4)/100</f>
        <v>11260.920000000002</v>
      </c>
    </row>
    <row r="25" spans="2:17" ht="18.75" customHeight="1" x14ac:dyDescent="0.3">
      <c r="B25" s="402" t="s">
        <v>841</v>
      </c>
      <c r="C25" s="233"/>
      <c r="D25" s="233"/>
      <c r="E25" s="122"/>
      <c r="F25" s="165">
        <f>((Скидка!AA24*(100-Скидка!$C$3))*Скидка!$D$4)/100</f>
        <v>18082.680000000004</v>
      </c>
      <c r="G25" s="402" t="s">
        <v>759</v>
      </c>
      <c r="H25" s="233"/>
      <c r="I25" s="233"/>
      <c r="J25" s="122"/>
      <c r="K25" s="122"/>
      <c r="L25" s="165">
        <f>((Скидка!AG24*(100-Скидка!$C$3))*Скидка!$D$4)/100</f>
        <v>25810.740000000005</v>
      </c>
      <c r="M25" s="211" t="s">
        <v>753</v>
      </c>
      <c r="N25" s="122"/>
      <c r="O25" s="233"/>
      <c r="P25" s="233"/>
      <c r="Q25" s="398">
        <f>((Скидка!AL24*(100-Скидка!$C$3))*Скидка!$D$4)/100</f>
        <v>11858.280000000002</v>
      </c>
    </row>
    <row r="26" spans="2:17" ht="18.75" customHeight="1" x14ac:dyDescent="0.3">
      <c r="B26" s="402" t="s">
        <v>842</v>
      </c>
      <c r="C26" s="234"/>
      <c r="D26" s="234"/>
      <c r="E26" s="122"/>
      <c r="F26" s="165">
        <f>((Скидка!AA25*(100-Скидка!$C$3))*Скидка!$D$4)/100</f>
        <v>18741.600000000002</v>
      </c>
      <c r="G26" s="402" t="s">
        <v>760</v>
      </c>
      <c r="H26" s="234"/>
      <c r="I26" s="234"/>
      <c r="J26" s="122"/>
      <c r="K26" s="122"/>
      <c r="L26" s="165">
        <f>((Скидка!AG25*(100-Скидка!$C$3))*Скидка!$D$4)/100</f>
        <v>26876.640000000003</v>
      </c>
      <c r="M26" s="211" t="s">
        <v>754</v>
      </c>
      <c r="N26" s="122"/>
      <c r="O26" s="234"/>
      <c r="P26" s="234"/>
      <c r="Q26" s="398">
        <f>((Скидка!AL25*(100-Скидка!$C$3))*Скидка!$D$4)/100</f>
        <v>13293.540000000003</v>
      </c>
    </row>
    <row r="27" spans="2:17" ht="18.75" customHeight="1" x14ac:dyDescent="0.3">
      <c r="B27" s="402" t="s">
        <v>843</v>
      </c>
      <c r="C27" s="234"/>
      <c r="D27" s="234"/>
      <c r="E27" s="122"/>
      <c r="F27" s="165">
        <f>((Скидка!AA26*(100-Скидка!$C$3))*Скидка!$D$4)/100</f>
        <v>19279.680000000004</v>
      </c>
      <c r="G27" s="402" t="s">
        <v>761</v>
      </c>
      <c r="H27" s="234"/>
      <c r="I27" s="234"/>
      <c r="J27" s="122"/>
      <c r="K27" s="122"/>
      <c r="L27" s="165">
        <f>((Скидка!AG26*(100-Скидка!$C$3))*Скидка!$D$4)/100</f>
        <v>26534.640000000003</v>
      </c>
      <c r="M27" s="211" t="s">
        <v>755</v>
      </c>
      <c r="N27" s="122"/>
      <c r="O27" s="234"/>
      <c r="P27" s="234"/>
      <c r="Q27" s="398">
        <f>((Скидка!AL26*(100-Скидка!$C$3))*Скидка!$D$4)/100</f>
        <v>11883.360000000002</v>
      </c>
    </row>
    <row r="28" spans="2:17" ht="18.75" customHeight="1" x14ac:dyDescent="0.3">
      <c r="B28" s="402" t="s">
        <v>844</v>
      </c>
      <c r="C28" s="234"/>
      <c r="D28" s="234"/>
      <c r="E28" s="122"/>
      <c r="F28" s="165">
        <f>((Скидка!AA27*(100-Скидка!$C$3))*Скидка!$D$4)/100</f>
        <v>20466.420000000002</v>
      </c>
      <c r="G28" s="402" t="s">
        <v>762</v>
      </c>
      <c r="H28" s="234"/>
      <c r="I28" s="234"/>
      <c r="J28" s="122"/>
      <c r="K28" s="122"/>
      <c r="L28" s="165">
        <f>((Скидка!AG27*(100-Скидка!$C$3))*Скидка!$D$4)/100</f>
        <v>26997.480000000003</v>
      </c>
      <c r="M28" s="211" t="s">
        <v>756</v>
      </c>
      <c r="N28" s="122"/>
      <c r="O28" s="234"/>
      <c r="P28" s="234"/>
      <c r="Q28" s="398">
        <f>((Скидка!AL27*(100-Скидка!$C$3))*Скидка!$D$4)/100</f>
        <v>12821.580000000002</v>
      </c>
    </row>
    <row r="29" spans="2:17" ht="18.75" customHeight="1" thickBot="1" x14ac:dyDescent="0.35">
      <c r="B29" s="403" t="s">
        <v>845</v>
      </c>
      <c r="C29" s="401"/>
      <c r="D29" s="166"/>
      <c r="E29" s="400"/>
      <c r="F29" s="165">
        <f>((Скидка!AA28*(100-Скидка!$C$3))*Скидка!$D$4)/100</f>
        <v>21504.960000000006</v>
      </c>
      <c r="G29" s="403" t="s">
        <v>763</v>
      </c>
      <c r="H29" s="401"/>
      <c r="I29" s="166"/>
      <c r="J29" s="400"/>
      <c r="K29" s="400"/>
      <c r="L29" s="165">
        <f>((Скидка!AG28*(100-Скидка!$C$3))*Скидка!$D$4)/100</f>
        <v>29084.820000000003</v>
      </c>
      <c r="M29" s="399" t="s">
        <v>757</v>
      </c>
      <c r="N29" s="400"/>
      <c r="O29" s="401"/>
      <c r="P29" s="166"/>
      <c r="Q29" s="398">
        <f>((Скидка!AL28*(100-Скидка!$C$3))*Скидка!$D$4)/100</f>
        <v>14048.220000000003</v>
      </c>
    </row>
    <row r="30" spans="2:17" ht="30" customHeight="1" thickBot="1" x14ac:dyDescent="0.25">
      <c r="B30" s="1305" t="s">
        <v>36</v>
      </c>
      <c r="C30" s="1306"/>
      <c r="D30" s="1306"/>
      <c r="E30" s="1306"/>
      <c r="F30" s="1306"/>
      <c r="G30" s="1306"/>
      <c r="H30" s="1306"/>
      <c r="I30" s="1306"/>
      <c r="J30" s="1306"/>
      <c r="K30" s="1306"/>
      <c r="L30" s="1306"/>
      <c r="M30" s="1306"/>
      <c r="N30" s="1306"/>
      <c r="O30" s="1306"/>
      <c r="P30" s="1306"/>
      <c r="Q30" s="1307"/>
    </row>
    <row r="31" spans="2:17" ht="21.75" customHeight="1" x14ac:dyDescent="0.2">
      <c r="B31" s="1308" t="s">
        <v>1037</v>
      </c>
      <c r="C31" s="1309"/>
      <c r="D31" s="1309"/>
      <c r="E31" s="1314"/>
      <c r="F31" s="1309" t="s">
        <v>1038</v>
      </c>
      <c r="G31" s="1309"/>
      <c r="H31" s="1309"/>
      <c r="I31" s="1309"/>
      <c r="J31" s="1354" t="s">
        <v>29</v>
      </c>
      <c r="K31" s="1317"/>
      <c r="L31" s="1317"/>
      <c r="M31" s="1355"/>
      <c r="N31" s="1309" t="s">
        <v>1039</v>
      </c>
      <c r="O31" s="1309"/>
      <c r="P31" s="1309"/>
      <c r="Q31" s="1314"/>
    </row>
    <row r="32" spans="2:17" ht="10.5" customHeight="1" x14ac:dyDescent="0.2">
      <c r="B32" s="1310"/>
      <c r="C32" s="1311"/>
      <c r="D32" s="1311"/>
      <c r="E32" s="1315"/>
      <c r="F32" s="1311"/>
      <c r="G32" s="1311"/>
      <c r="H32" s="1311"/>
      <c r="I32" s="1311"/>
      <c r="J32" s="1356"/>
      <c r="K32" s="1318"/>
      <c r="L32" s="1318"/>
      <c r="M32" s="1357"/>
      <c r="N32" s="1311"/>
      <c r="O32" s="1311"/>
      <c r="P32" s="1311"/>
      <c r="Q32" s="1315"/>
    </row>
    <row r="33" spans="2:17" ht="15.75" customHeight="1" thickBot="1" x14ac:dyDescent="0.25">
      <c r="B33" s="1312"/>
      <c r="C33" s="1313"/>
      <c r="D33" s="1313"/>
      <c r="E33" s="1316"/>
      <c r="F33" s="1313"/>
      <c r="G33" s="1313"/>
      <c r="H33" s="1313"/>
      <c r="I33" s="1313"/>
      <c r="J33" s="1358"/>
      <c r="K33" s="1319"/>
      <c r="L33" s="1319"/>
      <c r="M33" s="1359"/>
      <c r="N33" s="1313"/>
      <c r="O33" s="1313"/>
      <c r="P33" s="1313"/>
      <c r="Q33" s="1316"/>
    </row>
    <row r="34" spans="2:17" ht="144.75" customHeight="1" x14ac:dyDescent="0.25">
      <c r="B34" s="127"/>
      <c r="C34" s="86"/>
      <c r="D34" s="86"/>
      <c r="E34" s="87"/>
      <c r="F34" s="85"/>
      <c r="H34" s="88"/>
      <c r="I34" s="82"/>
      <c r="J34" s="85"/>
      <c r="M34" s="82"/>
      <c r="N34" s="86"/>
      <c r="Q34" s="126"/>
    </row>
    <row r="35" spans="2:17" ht="18.75" customHeight="1" x14ac:dyDescent="0.3">
      <c r="B35" s="402"/>
      <c r="C35" s="233"/>
      <c r="D35" s="233"/>
      <c r="E35" s="165"/>
      <c r="F35" s="163"/>
      <c r="G35" s="233"/>
      <c r="H35" s="233"/>
      <c r="I35" s="165"/>
      <c r="J35" s="163"/>
      <c r="K35" s="233"/>
      <c r="L35" s="233"/>
      <c r="M35" s="165"/>
      <c r="N35" s="163" t="s">
        <v>788</v>
      </c>
      <c r="O35" s="233"/>
      <c r="P35" s="233"/>
      <c r="Q35" s="398">
        <f>((Скидка!AL34*(100-Скидка!$C$3))*Скидка!$D$4)/100</f>
        <v>23347.200000000004</v>
      </c>
    </row>
    <row r="36" spans="2:17" ht="18.75" customHeight="1" x14ac:dyDescent="0.3">
      <c r="B36" s="402"/>
      <c r="C36" s="233"/>
      <c r="D36" s="233"/>
      <c r="E36" s="165"/>
      <c r="F36" s="163"/>
      <c r="G36" s="233"/>
      <c r="H36" s="233"/>
      <c r="I36" s="165"/>
      <c r="J36" s="163" t="s">
        <v>789</v>
      </c>
      <c r="K36" s="233"/>
      <c r="L36" s="233"/>
      <c r="M36" s="165">
        <f>((Скидка!AH35*(100-Скидка!$C$3))*Скидка!$D$4)/100</f>
        <v>13713.060000000003</v>
      </c>
      <c r="N36" s="163" t="s">
        <v>790</v>
      </c>
      <c r="O36" s="233"/>
      <c r="P36" s="233"/>
      <c r="Q36" s="398">
        <f>((Скидка!AL35*(100-Скидка!$C$3))*Скидка!$D$4)/100</f>
        <v>25420.860000000004</v>
      </c>
    </row>
    <row r="37" spans="2:17" ht="18.75" customHeight="1" x14ac:dyDescent="0.3">
      <c r="B37" s="402"/>
      <c r="C37" s="233"/>
      <c r="D37" s="233"/>
      <c r="E37" s="165"/>
      <c r="F37" s="163"/>
      <c r="G37" s="233"/>
      <c r="H37" s="233"/>
      <c r="I37" s="165"/>
      <c r="J37" s="163" t="s">
        <v>791</v>
      </c>
      <c r="K37" s="233"/>
      <c r="L37" s="233"/>
      <c r="M37" s="165">
        <f>((Скидка!AH36*(100-Скидка!$C$3))*Скидка!$D$4)/100</f>
        <v>15223.560000000003</v>
      </c>
      <c r="N37" s="163" t="s">
        <v>792</v>
      </c>
      <c r="O37" s="233"/>
      <c r="P37" s="233"/>
      <c r="Q37" s="398">
        <f>((Скидка!AL36*(100-Скидка!$C$3))*Скидка!$D$4)/100</f>
        <v>26760.360000000004</v>
      </c>
    </row>
    <row r="38" spans="2:17" ht="18.75" customHeight="1" x14ac:dyDescent="0.3">
      <c r="B38" s="402" t="s">
        <v>764</v>
      </c>
      <c r="C38" s="233"/>
      <c r="D38" s="233"/>
      <c r="E38" s="165">
        <f>((Скидка!Z37*(100-Скидка!$C$3))*Скидка!$D$4)/100</f>
        <v>25742.340000000004</v>
      </c>
      <c r="F38" s="163" t="s">
        <v>765</v>
      </c>
      <c r="G38" s="233"/>
      <c r="H38" s="233"/>
      <c r="I38" s="165">
        <f>((Скидка!AD37*(100-Скидка!$C$3))*Скидка!$D$4)/100</f>
        <v>44860.140000000007</v>
      </c>
      <c r="J38" s="163" t="s">
        <v>766</v>
      </c>
      <c r="K38" s="233"/>
      <c r="L38" s="233"/>
      <c r="M38" s="165">
        <f>((Скидка!AH37*(100-Скидка!$C$3))*Скидка!$D$4)/100</f>
        <v>15811.800000000003</v>
      </c>
      <c r="N38" s="163" t="s">
        <v>767</v>
      </c>
      <c r="O38" s="233"/>
      <c r="P38" s="233"/>
      <c r="Q38" s="398">
        <f>((Скидка!AL37*(100-Скидка!$C$3))*Скидка!$D$4)/100</f>
        <v>24602.340000000004</v>
      </c>
    </row>
    <row r="39" spans="2:17" ht="18.75" customHeight="1" x14ac:dyDescent="0.3">
      <c r="B39" s="402" t="s">
        <v>768</v>
      </c>
      <c r="C39" s="233"/>
      <c r="D39" s="233"/>
      <c r="E39" s="165">
        <f>((Скидка!Z38*(100-Скидка!$C$3))*Скидка!$D$4)/100</f>
        <v>28088.460000000006</v>
      </c>
      <c r="F39" s="163" t="s">
        <v>769</v>
      </c>
      <c r="G39" s="233"/>
      <c r="H39" s="233"/>
      <c r="I39" s="165">
        <f>((Скидка!AD38*(100-Скидка!$C$3))*Скидка!$D$4)/100</f>
        <v>49504.500000000007</v>
      </c>
      <c r="J39" s="163" t="s">
        <v>770</v>
      </c>
      <c r="K39" s="233"/>
      <c r="L39" s="233"/>
      <c r="M39" s="165">
        <f>((Скидка!AH38*(100-Скидка!$C$3))*Скидка!$D$4)/100</f>
        <v>15996.480000000003</v>
      </c>
      <c r="N39" s="163" t="s">
        <v>771</v>
      </c>
      <c r="O39" s="233"/>
      <c r="P39" s="233"/>
      <c r="Q39" s="398">
        <f>((Скидка!AL38*(100-Скидка!$C$3))*Скидка!$D$4)/100</f>
        <v>26825.340000000004</v>
      </c>
    </row>
    <row r="40" spans="2:17" ht="18.75" customHeight="1" x14ac:dyDescent="0.3">
      <c r="B40" s="402" t="s">
        <v>772</v>
      </c>
      <c r="C40" s="234"/>
      <c r="D40" s="234"/>
      <c r="E40" s="165">
        <f>((Скидка!Z39*(100-Скидка!$C$3))*Скидка!$D$4)/100</f>
        <v>29438.220000000005</v>
      </c>
      <c r="F40" s="163" t="s">
        <v>773</v>
      </c>
      <c r="G40" s="234"/>
      <c r="H40" s="234"/>
      <c r="I40" s="165">
        <f>((Скидка!AD39*(100-Скидка!$C$3))*Скидка!$D$4)/100</f>
        <v>52547.160000000011</v>
      </c>
      <c r="J40" s="163" t="s">
        <v>774</v>
      </c>
      <c r="K40" s="234"/>
      <c r="L40" s="234"/>
      <c r="M40" s="165">
        <f>((Скидка!AH39*(100-Скидка!$C$3))*Скидка!$D$4)/100</f>
        <v>16655.400000000001</v>
      </c>
      <c r="N40" s="163" t="s">
        <v>775</v>
      </c>
      <c r="O40" s="234"/>
      <c r="P40" s="234"/>
      <c r="Q40" s="398">
        <f>((Скидка!AL39*(100-Скидка!$C$3))*Скидка!$D$4)/100</f>
        <v>29402.880000000005</v>
      </c>
    </row>
    <row r="41" spans="2:17" ht="18.75" customHeight="1" x14ac:dyDescent="0.3">
      <c r="B41" s="402" t="s">
        <v>776</v>
      </c>
      <c r="C41" s="234"/>
      <c r="D41" s="234"/>
      <c r="E41" s="165">
        <f>((Скидка!Z40*(100-Скидка!$C$3))*Скидка!$D$4)/100</f>
        <v>27067.020000000004</v>
      </c>
      <c r="F41" s="163" t="s">
        <v>777</v>
      </c>
      <c r="G41" s="234"/>
      <c r="H41" s="234"/>
      <c r="I41" s="165">
        <f>((Скидка!AD40*(100-Скидка!$C$3))*Скидка!$D$4)/100</f>
        <v>47333.94000000001</v>
      </c>
      <c r="J41" s="163" t="s">
        <v>778</v>
      </c>
      <c r="K41" s="234"/>
      <c r="L41" s="234"/>
      <c r="M41" s="165">
        <f>((Скидка!AH40*(100-Скидка!$C$3))*Скидка!$D$4)/100</f>
        <v>18080.400000000001</v>
      </c>
      <c r="N41" s="163" t="s">
        <v>779</v>
      </c>
      <c r="O41" s="234"/>
      <c r="P41" s="234"/>
      <c r="Q41" s="398">
        <f>((Скидка!AL40*(100-Скидка!$C$3))*Скидка!$D$4)/100</f>
        <v>31513.020000000004</v>
      </c>
    </row>
    <row r="42" spans="2:17" ht="18.75" customHeight="1" x14ac:dyDescent="0.3">
      <c r="B42" s="402" t="s">
        <v>780</v>
      </c>
      <c r="C42" s="234"/>
      <c r="D42" s="234"/>
      <c r="E42" s="165">
        <f>((Скидка!Z41*(100-Скидка!$C$3))*Скидка!$D$4)/100</f>
        <v>29611.500000000004</v>
      </c>
      <c r="F42" s="163" t="s">
        <v>781</v>
      </c>
      <c r="G42" s="234"/>
      <c r="H42" s="234"/>
      <c r="I42" s="165">
        <f>((Скидка!AD41*(100-Скидка!$C$3))*Скидка!$D$4)/100</f>
        <v>52404.660000000011</v>
      </c>
      <c r="J42" s="163" t="s">
        <v>782</v>
      </c>
      <c r="K42" s="234"/>
      <c r="L42" s="234"/>
      <c r="M42" s="165">
        <f>((Скидка!AH41*(100-Скидка!$C$3))*Скидка!$D$4)/100</f>
        <v>18224.04</v>
      </c>
      <c r="N42" s="163" t="s">
        <v>783</v>
      </c>
      <c r="O42" s="234"/>
      <c r="P42" s="234"/>
      <c r="Q42" s="398">
        <f>((Скидка!AL41*(100-Скидка!$C$3))*Скидка!$D$4)/100</f>
        <v>30407.220000000005</v>
      </c>
    </row>
    <row r="43" spans="2:17" ht="18.75" customHeight="1" thickBot="1" x14ac:dyDescent="0.35">
      <c r="B43" s="403" t="s">
        <v>784</v>
      </c>
      <c r="C43" s="401"/>
      <c r="D43" s="166"/>
      <c r="E43" s="165">
        <f>((Скидка!Z42*(100-Скидка!$C$3))*Скидка!$D$4)/100</f>
        <v>31115.160000000003</v>
      </c>
      <c r="F43" s="404" t="s">
        <v>785</v>
      </c>
      <c r="G43" s="401"/>
      <c r="H43" s="166"/>
      <c r="I43" s="165">
        <f>((Скидка!AD42*(100-Скидка!$C$3))*Скидка!$D$4)/100</f>
        <v>56939.580000000009</v>
      </c>
      <c r="J43" s="404" t="s">
        <v>786</v>
      </c>
      <c r="K43" s="401"/>
      <c r="L43" s="166"/>
      <c r="M43" s="165">
        <f>((Скидка!AH42*(100-Скидка!$C$3))*Скидка!$D$4)/100</f>
        <v>19338.960000000003</v>
      </c>
      <c r="N43" s="404" t="s">
        <v>787</v>
      </c>
      <c r="O43" s="401"/>
      <c r="P43" s="166"/>
      <c r="Q43" s="398">
        <f>((Скидка!AL42*(100-Скидка!$C$3))*Скидка!$D$4)/100</f>
        <v>33308.520000000004</v>
      </c>
    </row>
    <row r="44" spans="2:17" ht="30" customHeight="1" thickBot="1" x14ac:dyDescent="0.25">
      <c r="B44" s="1305" t="s">
        <v>146</v>
      </c>
      <c r="C44" s="1306"/>
      <c r="D44" s="1306"/>
      <c r="E44" s="1306"/>
      <c r="F44" s="1306"/>
      <c r="G44" s="1306"/>
      <c r="H44" s="1306"/>
      <c r="I44" s="1306"/>
      <c r="J44" s="1306"/>
      <c r="K44" s="1306"/>
      <c r="L44" s="1306"/>
      <c r="M44" s="1306"/>
      <c r="N44" s="1306"/>
      <c r="O44" s="1306"/>
      <c r="P44" s="1306"/>
      <c r="Q44" s="1307"/>
    </row>
    <row r="45" spans="2:17" ht="22.5" customHeight="1" thickBot="1" x14ac:dyDescent="0.4">
      <c r="B45" s="1296" t="s">
        <v>153</v>
      </c>
      <c r="C45" s="1297"/>
      <c r="D45" s="1297"/>
      <c r="E45" s="1297"/>
      <c r="F45" s="1297"/>
      <c r="G45" s="1297"/>
      <c r="H45" s="1297"/>
      <c r="I45" s="1298"/>
      <c r="J45" s="1296" t="s">
        <v>1035</v>
      </c>
      <c r="K45" s="1297"/>
      <c r="L45" s="1297"/>
      <c r="M45" s="1297"/>
      <c r="N45" s="1297"/>
      <c r="O45" s="1297"/>
      <c r="P45" s="1297"/>
      <c r="Q45" s="1298"/>
    </row>
    <row r="46" spans="2:17" ht="21.75" customHeight="1" thickBot="1" x14ac:dyDescent="0.35">
      <c r="B46" s="1286" t="s">
        <v>152</v>
      </c>
      <c r="C46" s="1287"/>
      <c r="D46" s="1287"/>
      <c r="E46" s="1287"/>
      <c r="F46" s="1279" t="s">
        <v>151</v>
      </c>
      <c r="G46" s="1280"/>
      <c r="H46" s="1280"/>
      <c r="I46" s="1281"/>
      <c r="J46" s="1279" t="s">
        <v>15</v>
      </c>
      <c r="K46" s="1280"/>
      <c r="L46" s="1280"/>
      <c r="M46" s="1280"/>
      <c r="N46" s="1279" t="s">
        <v>16</v>
      </c>
      <c r="O46" s="1280"/>
      <c r="P46" s="1280"/>
      <c r="Q46" s="1281"/>
    </row>
    <row r="47" spans="2:17" ht="10.5" customHeight="1" x14ac:dyDescent="0.2">
      <c r="B47" s="124"/>
      <c r="E47" s="131"/>
      <c r="F47" s="83"/>
      <c r="H47" s="83"/>
      <c r="I47" s="125"/>
      <c r="J47" s="124"/>
      <c r="M47" s="84"/>
      <c r="Q47" s="125"/>
    </row>
    <row r="48" spans="2:17" ht="15.75" customHeight="1" x14ac:dyDescent="0.2">
      <c r="B48" s="124"/>
      <c r="E48" s="74"/>
      <c r="F48" s="83"/>
      <c r="H48" s="83"/>
      <c r="I48" s="126"/>
      <c r="J48" s="124"/>
      <c r="M48" s="82"/>
      <c r="Q48" s="126"/>
    </row>
    <row r="49" spans="2:17" ht="136.5" customHeight="1" x14ac:dyDescent="0.3">
      <c r="B49" s="410"/>
      <c r="C49" s="190"/>
      <c r="D49" s="190"/>
      <c r="E49" s="411"/>
      <c r="F49" s="190"/>
      <c r="G49" s="122"/>
      <c r="H49" s="232"/>
      <c r="I49" s="123"/>
      <c r="J49" s="410"/>
      <c r="K49" s="122"/>
      <c r="L49" s="122"/>
      <c r="M49" s="186"/>
      <c r="N49" s="190"/>
      <c r="O49" s="122"/>
      <c r="P49" s="122"/>
      <c r="Q49" s="123"/>
    </row>
    <row r="50" spans="2:17" ht="18.75" customHeight="1" x14ac:dyDescent="0.3">
      <c r="B50" s="402" t="s">
        <v>807</v>
      </c>
      <c r="C50" s="233"/>
      <c r="D50" s="233"/>
      <c r="E50" s="165">
        <f>((Скидка!Z49*(100-Скидка!$C$3))*Скидка!$D$4)/100</f>
        <v>17437.440000000002</v>
      </c>
      <c r="F50" s="163" t="s">
        <v>808</v>
      </c>
      <c r="G50" s="233"/>
      <c r="H50" s="233"/>
      <c r="I50" s="165">
        <f>((Скидка!AD49*(100-Скидка!$C$3))*Скидка!$D$4)/100</f>
        <v>17437.440000000002</v>
      </c>
      <c r="J50" s="402"/>
      <c r="K50" s="233"/>
      <c r="L50" s="233"/>
      <c r="M50" s="165"/>
      <c r="N50" s="163"/>
      <c r="O50" s="233"/>
      <c r="P50" s="233"/>
      <c r="Q50" s="398"/>
    </row>
    <row r="51" spans="2:17" ht="18.75" customHeight="1" x14ac:dyDescent="0.3">
      <c r="B51" s="402" t="s">
        <v>809</v>
      </c>
      <c r="C51" s="233"/>
      <c r="D51" s="233"/>
      <c r="E51" s="165">
        <f>((Скидка!Z50*(100-Скидка!$C$3))*Скидка!$D$4)/100</f>
        <v>17972.100000000002</v>
      </c>
      <c r="F51" s="163" t="s">
        <v>810</v>
      </c>
      <c r="G51" s="233"/>
      <c r="H51" s="233"/>
      <c r="I51" s="165">
        <f>((Скидка!AD50*(100-Скидка!$C$3))*Скидка!$D$4)/100</f>
        <v>17972.100000000002</v>
      </c>
      <c r="J51" s="402"/>
      <c r="K51" s="233"/>
      <c r="L51" s="233"/>
      <c r="M51" s="165"/>
      <c r="N51" s="163"/>
      <c r="O51" s="233"/>
      <c r="P51" s="233"/>
      <c r="Q51" s="398"/>
    </row>
    <row r="52" spans="2:17" ht="18.75" customHeight="1" x14ac:dyDescent="0.3">
      <c r="B52" s="402" t="s">
        <v>811</v>
      </c>
      <c r="C52" s="233"/>
      <c r="D52" s="233"/>
      <c r="E52" s="165">
        <f>((Скидка!Z51*(100-Скидка!$C$3))*Скидка!$D$4)/100</f>
        <v>19446.120000000003</v>
      </c>
      <c r="F52" s="163" t="s">
        <v>812</v>
      </c>
      <c r="G52" s="233"/>
      <c r="H52" s="233"/>
      <c r="I52" s="165">
        <f>((Скидка!AD51*(100-Скидка!$C$3))*Скидка!$D$4)/100</f>
        <v>19446.120000000003</v>
      </c>
      <c r="J52" s="402"/>
      <c r="K52" s="233"/>
      <c r="L52" s="233"/>
      <c r="M52" s="165"/>
      <c r="N52" s="163"/>
      <c r="O52" s="233"/>
      <c r="P52" s="233"/>
      <c r="Q52" s="398"/>
    </row>
    <row r="53" spans="2:17" ht="18.75" customHeight="1" x14ac:dyDescent="0.3">
      <c r="B53" s="402" t="s">
        <v>813</v>
      </c>
      <c r="C53" s="233"/>
      <c r="D53" s="233"/>
      <c r="E53" s="165">
        <f>((Скидка!Z52*(100-Скидка!$C$3))*Скидка!$D$4)/100</f>
        <v>18219.480000000003</v>
      </c>
      <c r="F53" s="163" t="s">
        <v>814</v>
      </c>
      <c r="G53" s="233"/>
      <c r="H53" s="233"/>
      <c r="I53" s="165">
        <f>((Скидка!AD52*(100-Скидка!$C$3))*Скидка!$D$4)/100</f>
        <v>18219.480000000003</v>
      </c>
      <c r="J53" s="402" t="s">
        <v>815</v>
      </c>
      <c r="K53" s="233"/>
      <c r="L53" s="233"/>
      <c r="M53" s="165">
        <f>((Скидка!AH52*(100-Скидка!$C$3))*Скидка!$D$4)/100</f>
        <v>18051.900000000001</v>
      </c>
      <c r="N53" s="163" t="s">
        <v>816</v>
      </c>
      <c r="O53" s="233"/>
      <c r="P53" s="233"/>
      <c r="Q53" s="398">
        <f>((Скидка!AL52*(100-Скидка!$C$3))*Скидка!$D$4)/100</f>
        <v>12506.940000000002</v>
      </c>
    </row>
    <row r="54" spans="2:17" ht="18.75" customHeight="1" x14ac:dyDescent="0.3">
      <c r="B54" s="402" t="s">
        <v>817</v>
      </c>
      <c r="C54" s="233"/>
      <c r="D54" s="233"/>
      <c r="E54" s="165">
        <f>((Скидка!Z53*(100-Скидка!$C$3))*Скидка!$D$4)/100</f>
        <v>19222.680000000004</v>
      </c>
      <c r="F54" s="163" t="s">
        <v>818</v>
      </c>
      <c r="G54" s="233"/>
      <c r="H54" s="233"/>
      <c r="I54" s="165">
        <f>((Скидка!AD53*(100-Скидка!$C$3))*Скидка!$D$4)/100</f>
        <v>19222.680000000004</v>
      </c>
      <c r="J54" s="402" t="s">
        <v>819</v>
      </c>
      <c r="K54" s="233"/>
      <c r="L54" s="233"/>
      <c r="M54" s="165">
        <f>((Скидка!AH53*(100-Скидка!$C$3))*Скидка!$D$4)/100</f>
        <v>18804.300000000003</v>
      </c>
      <c r="N54" s="163" t="s">
        <v>820</v>
      </c>
      <c r="O54" s="233"/>
      <c r="P54" s="233"/>
      <c r="Q54" s="398">
        <f>((Скидка!AL53*(100-Скидка!$C$3))*Скидка!$D$4)/100</f>
        <v>13099.740000000002</v>
      </c>
    </row>
    <row r="55" spans="2:17" ht="18.75" customHeight="1" x14ac:dyDescent="0.3">
      <c r="B55" s="402" t="s">
        <v>821</v>
      </c>
      <c r="C55" s="234"/>
      <c r="D55" s="234"/>
      <c r="E55" s="165">
        <f>((Скидка!Z54*(100-Скидка!$C$3))*Скидка!$D$4)/100</f>
        <v>20491.500000000004</v>
      </c>
      <c r="F55" s="163" t="s">
        <v>822</v>
      </c>
      <c r="G55" s="234"/>
      <c r="H55" s="234"/>
      <c r="I55" s="165">
        <f>((Скидка!AD54*(100-Скидка!$C$3))*Скидка!$D$4)/100</f>
        <v>20491.500000000004</v>
      </c>
      <c r="J55" s="402" t="s">
        <v>823</v>
      </c>
      <c r="K55" s="234"/>
      <c r="L55" s="234"/>
      <c r="M55" s="165">
        <f>((Скидка!AH54*(100-Скидка!$C$3))*Скидка!$D$4)/100</f>
        <v>20477.820000000003</v>
      </c>
      <c r="N55" s="163" t="s">
        <v>824</v>
      </c>
      <c r="O55" s="234"/>
      <c r="P55" s="234"/>
      <c r="Q55" s="398">
        <f>((Скидка!AL54*(100-Скидка!$C$3))*Скидка!$D$4)/100</f>
        <v>14528.160000000002</v>
      </c>
    </row>
    <row r="56" spans="2:17" ht="18.75" customHeight="1" x14ac:dyDescent="0.3">
      <c r="B56" s="402" t="s">
        <v>825</v>
      </c>
      <c r="C56" s="234"/>
      <c r="D56" s="234"/>
      <c r="E56" s="165">
        <f>((Скидка!Z55*(100-Скидка!$C$3))*Скидка!$D$4)/100</f>
        <v>20613.480000000003</v>
      </c>
      <c r="F56" s="163" t="s">
        <v>826</v>
      </c>
      <c r="G56" s="234"/>
      <c r="H56" s="234"/>
      <c r="I56" s="165">
        <f>((Скидка!AD55*(100-Скидка!$C$3))*Скидка!$D$4)/100</f>
        <v>20613.480000000003</v>
      </c>
      <c r="J56" s="402" t="s">
        <v>827</v>
      </c>
      <c r="K56" s="234"/>
      <c r="L56" s="234"/>
      <c r="M56" s="165">
        <f>((Скидка!AH55*(100-Скидка!$C$3))*Скидка!$D$4)/100</f>
        <v>18821.400000000001</v>
      </c>
      <c r="N56" s="163" t="s">
        <v>828</v>
      </c>
      <c r="O56" s="234"/>
      <c r="P56" s="234"/>
      <c r="Q56" s="398">
        <f>((Скидка!AL55*(100-Скидка!$C$3))*Скидка!$D$4)/100</f>
        <v>13051.860000000002</v>
      </c>
    </row>
    <row r="57" spans="2:17" ht="18.75" customHeight="1" x14ac:dyDescent="0.3">
      <c r="B57" s="402" t="s">
        <v>829</v>
      </c>
      <c r="C57" s="234"/>
      <c r="D57" s="234"/>
      <c r="E57" s="165">
        <f>((Скидка!Z56*(100-Скидка!$C$3))*Скидка!$D$4)/100</f>
        <v>21369.300000000003</v>
      </c>
      <c r="F57" s="163" t="s">
        <v>830</v>
      </c>
      <c r="G57" s="234"/>
      <c r="H57" s="234"/>
      <c r="I57" s="165">
        <f>((Скидка!AD56*(100-Скидка!$C$3))*Скидка!$D$4)/100</f>
        <v>21369.300000000003</v>
      </c>
      <c r="J57" s="402" t="s">
        <v>831</v>
      </c>
      <c r="K57" s="234"/>
      <c r="L57" s="234"/>
      <c r="M57" s="165">
        <f>((Скидка!AH56*(100-Скидка!$C$3))*Скидка!$D$4)/100</f>
        <v>19628.520000000004</v>
      </c>
      <c r="N57" s="163" t="s">
        <v>832</v>
      </c>
      <c r="O57" s="234"/>
      <c r="P57" s="234"/>
      <c r="Q57" s="398">
        <f>((Скидка!AL56*(100-Скидка!$C$3))*Скидка!$D$4)/100</f>
        <v>13984.380000000003</v>
      </c>
    </row>
    <row r="58" spans="2:17" ht="18.75" customHeight="1" thickBot="1" x14ac:dyDescent="0.35">
      <c r="B58" s="403" t="s">
        <v>833</v>
      </c>
      <c r="C58" s="401"/>
      <c r="D58" s="166"/>
      <c r="E58" s="166">
        <f>((Скидка!Z57*(100-Скидка!$C$3))*Скидка!$D$4)/100</f>
        <v>23033.700000000004</v>
      </c>
      <c r="F58" s="404" t="s">
        <v>834</v>
      </c>
      <c r="G58" s="401"/>
      <c r="H58" s="166"/>
      <c r="I58" s="166">
        <f>((Скидка!AD57*(100-Скидка!$C$3))*Скидка!$D$4)/100</f>
        <v>23033.700000000004</v>
      </c>
      <c r="J58" s="403" t="s">
        <v>835</v>
      </c>
      <c r="K58" s="401"/>
      <c r="L58" s="166"/>
      <c r="M58" s="166">
        <f>((Скидка!AH57*(100-Скидка!$C$3))*Скидка!$D$4)/100</f>
        <v>21405.780000000006</v>
      </c>
      <c r="N58" s="404" t="s">
        <v>836</v>
      </c>
      <c r="O58" s="401"/>
      <c r="P58" s="166"/>
      <c r="Q58" s="409">
        <f>((Скидка!AL57*(100-Скидка!$C$3))*Скидка!$D$4)/100</f>
        <v>15204.180000000002</v>
      </c>
    </row>
    <row r="59" spans="2:17" ht="22.5" customHeight="1" thickBot="1" x14ac:dyDescent="0.25">
      <c r="B59" s="1302" t="s">
        <v>1040</v>
      </c>
      <c r="C59" s="1303"/>
      <c r="D59" s="1303"/>
      <c r="E59" s="1303"/>
      <c r="F59" s="1303"/>
      <c r="G59" s="1303"/>
      <c r="H59" s="1303"/>
      <c r="I59" s="1303"/>
      <c r="J59" s="1303"/>
      <c r="K59" s="1303"/>
      <c r="L59" s="1303"/>
      <c r="M59" s="1303"/>
      <c r="N59" s="1303"/>
      <c r="O59" s="1303"/>
      <c r="P59" s="1303"/>
      <c r="Q59" s="1304"/>
    </row>
    <row r="60" spans="2:17" ht="21.75" customHeight="1" thickBot="1" x14ac:dyDescent="0.35">
      <c r="B60" s="1279" t="s">
        <v>15</v>
      </c>
      <c r="C60" s="1280"/>
      <c r="D60" s="1280"/>
      <c r="E60" s="1280"/>
      <c r="F60" s="433"/>
      <c r="G60" s="434"/>
      <c r="H60" s="132"/>
      <c r="I60" s="132" t="s">
        <v>16</v>
      </c>
      <c r="J60" s="132"/>
      <c r="K60" s="132"/>
      <c r="L60" s="435"/>
      <c r="M60" s="1280" t="s">
        <v>17</v>
      </c>
      <c r="N60" s="1280"/>
      <c r="O60" s="1280"/>
      <c r="P60" s="1280"/>
      <c r="Q60" s="1281"/>
    </row>
    <row r="61" spans="2:17" ht="10.5" customHeight="1" x14ac:dyDescent="0.2">
      <c r="B61" s="124"/>
      <c r="E61" s="34"/>
      <c r="F61" s="133"/>
      <c r="G61" s="76"/>
      <c r="H61" s="83"/>
      <c r="I61" s="34"/>
      <c r="M61" s="134"/>
      <c r="Q61" s="125"/>
    </row>
    <row r="62" spans="2:17" ht="15.75" customHeight="1" x14ac:dyDescent="0.2">
      <c r="B62" s="124"/>
      <c r="F62" s="133"/>
      <c r="G62" s="76"/>
      <c r="H62" s="83"/>
      <c r="M62" s="76"/>
      <c r="Q62" s="126"/>
    </row>
    <row r="63" spans="2:17" ht="159" customHeight="1" x14ac:dyDescent="0.25">
      <c r="B63" s="127"/>
      <c r="C63" s="86"/>
      <c r="D63" s="86"/>
      <c r="E63" s="87"/>
      <c r="F63" s="135"/>
      <c r="G63" s="76"/>
      <c r="H63" s="88"/>
      <c r="J63" s="86"/>
      <c r="M63" s="76"/>
      <c r="N63" s="86"/>
      <c r="Q63" s="126"/>
    </row>
    <row r="64" spans="2:17" ht="18.75" customHeight="1" x14ac:dyDescent="0.3">
      <c r="B64" s="402" t="s">
        <v>798</v>
      </c>
      <c r="C64" s="234"/>
      <c r="D64" s="234"/>
      <c r="E64" s="122"/>
      <c r="F64" s="212">
        <f>((Скидка!AA63*(100-Скидка!$C$3))*Скидка!$D$4)/100</f>
        <v>27423.840000000004</v>
      </c>
      <c r="G64" s="213" t="s">
        <v>799</v>
      </c>
      <c r="I64" s="234"/>
      <c r="J64" s="234"/>
      <c r="K64" s="234"/>
      <c r="L64" s="165">
        <f>((Скидка!AG63*(100-Скидка!$C$3))*Скидка!$D$4)/100</f>
        <v>19280.820000000003</v>
      </c>
      <c r="M64" s="211" t="s">
        <v>800</v>
      </c>
      <c r="N64" s="234"/>
      <c r="O64" s="234"/>
      <c r="P64" s="122"/>
      <c r="Q64" s="398">
        <f>((Скидка!AL63*(100-Скидка!$C$3))*Скидка!$D$4)/100</f>
        <v>18820.260000000002</v>
      </c>
    </row>
    <row r="65" spans="2:27" ht="18.75" customHeight="1" x14ac:dyDescent="0.3">
      <c r="B65" s="402" t="s">
        <v>801</v>
      </c>
      <c r="C65" s="234"/>
      <c r="D65" s="234"/>
      <c r="E65" s="122"/>
      <c r="F65" s="212">
        <f>((Скидка!AA64*(100-Скидка!$C$3))*Скидка!$D$4)/100</f>
        <v>28411.080000000005</v>
      </c>
      <c r="G65" s="213" t="s">
        <v>802</v>
      </c>
      <c r="I65" s="234"/>
      <c r="J65" s="234"/>
      <c r="K65" s="234"/>
      <c r="L65" s="165">
        <f>((Скидка!AG64*(100-Скидка!$C$3))*Скидка!$D$4)/100</f>
        <v>20315.940000000002</v>
      </c>
      <c r="M65" s="211" t="s">
        <v>803</v>
      </c>
      <c r="N65" s="234"/>
      <c r="O65" s="234"/>
      <c r="P65" s="122"/>
      <c r="Q65" s="398">
        <f>((Скидка!AL64*(100-Скидка!$C$3))*Скидка!$D$4)/100</f>
        <v>19855.38</v>
      </c>
    </row>
    <row r="66" spans="2:27" ht="18.75" customHeight="1" thickBot="1" x14ac:dyDescent="0.35">
      <c r="B66" s="402" t="s">
        <v>804</v>
      </c>
      <c r="C66" s="164"/>
      <c r="D66" s="165"/>
      <c r="E66" s="122"/>
      <c r="F66" s="413">
        <f>((Скидка!AA65*(100-Скидка!$C$3))*Скидка!$D$4)/100</f>
        <v>29230.740000000005</v>
      </c>
      <c r="G66" s="213" t="s">
        <v>805</v>
      </c>
      <c r="I66" s="164"/>
      <c r="J66" s="165"/>
      <c r="K66" s="165"/>
      <c r="L66" s="165">
        <f>((Скидка!AG65*(100-Скидка!$C$3))*Скидка!$D$4)/100</f>
        <v>21176.639999999999</v>
      </c>
      <c r="M66" s="211" t="s">
        <v>806</v>
      </c>
      <c r="N66" s="164"/>
      <c r="O66" s="165"/>
      <c r="P66" s="122"/>
      <c r="Q66" s="398">
        <f>((Скидка!AL65*(100-Скидка!$C$3))*Скидка!$D$4)/100</f>
        <v>20736.600000000002</v>
      </c>
      <c r="AA66" s="591"/>
    </row>
    <row r="67" spans="2:27" ht="22.5" customHeight="1" thickBot="1" x14ac:dyDescent="0.25">
      <c r="B67" s="1305" t="s">
        <v>37</v>
      </c>
      <c r="C67" s="1306"/>
      <c r="D67" s="1306"/>
      <c r="E67" s="1306"/>
      <c r="F67" s="1306"/>
      <c r="G67" s="1306"/>
      <c r="H67" s="1306"/>
      <c r="I67" s="1306"/>
      <c r="J67" s="1306"/>
      <c r="K67" s="1306"/>
      <c r="L67" s="1307"/>
      <c r="M67" s="1305" t="s">
        <v>31</v>
      </c>
      <c r="N67" s="1306"/>
      <c r="O67" s="1306"/>
      <c r="P67" s="1306"/>
      <c r="Q67" s="1307"/>
    </row>
    <row r="68" spans="2:27" ht="21.75" customHeight="1" x14ac:dyDescent="0.3">
      <c r="B68" s="1350"/>
      <c r="C68" s="1351"/>
      <c r="D68" s="1351"/>
      <c r="E68" s="1351"/>
      <c r="F68" s="136"/>
      <c r="G68" s="137"/>
      <c r="H68" s="136"/>
      <c r="I68" s="136"/>
      <c r="J68" s="136"/>
      <c r="K68" s="136"/>
      <c r="L68" s="138"/>
      <c r="M68" s="139"/>
      <c r="N68" s="1351"/>
      <c r="O68" s="1351"/>
      <c r="P68" s="1351"/>
      <c r="Q68" s="1352"/>
    </row>
    <row r="69" spans="2:27" ht="10.5" customHeight="1" x14ac:dyDescent="0.2">
      <c r="B69" s="124"/>
      <c r="E69" s="34"/>
      <c r="F69" s="83"/>
      <c r="G69" s="76"/>
      <c r="H69" s="83"/>
      <c r="I69" s="34"/>
      <c r="L69" s="126"/>
      <c r="M69" s="140"/>
      <c r="Q69" s="125"/>
    </row>
    <row r="70" spans="2:27" ht="15.75" customHeight="1" x14ac:dyDescent="0.2">
      <c r="B70" s="124"/>
      <c r="F70" s="83"/>
      <c r="G70" s="76"/>
      <c r="H70" s="83"/>
      <c r="L70" s="126"/>
      <c r="M70" s="124"/>
      <c r="Q70" s="126"/>
    </row>
    <row r="71" spans="2:27" ht="132" customHeight="1" x14ac:dyDescent="0.25">
      <c r="B71" s="127"/>
      <c r="C71" s="86"/>
      <c r="D71" s="86"/>
      <c r="E71" s="87"/>
      <c r="F71" s="86"/>
      <c r="G71" s="76"/>
      <c r="H71" s="88"/>
      <c r="J71" s="141"/>
      <c r="L71" s="126"/>
      <c r="M71" s="124"/>
      <c r="N71" s="86"/>
      <c r="Q71" s="126"/>
    </row>
    <row r="72" spans="2:27" ht="18.75" customHeight="1" x14ac:dyDescent="0.3">
      <c r="B72" s="402"/>
      <c r="C72" s="234"/>
      <c r="D72" s="234"/>
      <c r="E72" s="165"/>
      <c r="F72" s="213"/>
      <c r="G72" s="405"/>
      <c r="H72" s="234"/>
      <c r="I72" s="165"/>
      <c r="J72" s="213"/>
      <c r="K72" s="234"/>
      <c r="L72" s="406"/>
      <c r="M72" s="211" t="s">
        <v>793</v>
      </c>
      <c r="N72" s="234"/>
      <c r="O72" s="234"/>
      <c r="P72" s="122"/>
      <c r="Q72" s="398">
        <f>((Скидка!AL71*(100-Скидка!$C$3))*Скидка!$D$4)/100</f>
        <v>14009.460000000003</v>
      </c>
    </row>
    <row r="73" spans="2:27" ht="18.75" customHeight="1" x14ac:dyDescent="0.3">
      <c r="B73" s="121"/>
      <c r="C73" s="122"/>
      <c r="D73" s="122"/>
      <c r="E73" s="122"/>
      <c r="F73" s="213"/>
      <c r="G73" s="405"/>
      <c r="H73" s="234"/>
      <c r="I73" s="165"/>
      <c r="J73" s="213"/>
      <c r="K73" s="234"/>
      <c r="L73" s="406"/>
      <c r="M73" s="211" t="s">
        <v>794</v>
      </c>
      <c r="N73" s="234"/>
      <c r="O73" s="234"/>
      <c r="P73" s="122"/>
      <c r="Q73" s="398">
        <f>((Скидка!AL72*(100-Скидка!$C$3))*Скидка!$D$4)/100</f>
        <v>14796.060000000003</v>
      </c>
    </row>
    <row r="74" spans="2:27" ht="18.75" customHeight="1" thickBot="1" x14ac:dyDescent="0.35">
      <c r="B74" s="403" t="s">
        <v>795</v>
      </c>
      <c r="C74" s="407"/>
      <c r="D74" s="407"/>
      <c r="E74" s="166"/>
      <c r="F74" s="166">
        <f>((Скидка!AA73*(100-Скидка!$C$3))*Скидка!$D$4)/100</f>
        <v>25205.400000000005</v>
      </c>
      <c r="G74" s="399" t="s">
        <v>796</v>
      </c>
      <c r="H74" s="401"/>
      <c r="I74" s="166"/>
      <c r="J74" s="408"/>
      <c r="K74" s="401"/>
      <c r="L74" s="166">
        <f>((Скидка!AG73*(100-Скидка!$C$3))*Скидка!$D$4)/100</f>
        <v>30545.160000000003</v>
      </c>
      <c r="M74" s="403" t="s">
        <v>797</v>
      </c>
      <c r="N74" s="401"/>
      <c r="O74" s="166"/>
      <c r="P74" s="400"/>
      <c r="Q74" s="409">
        <f>((Скидка!AL73*(100-Скидка!$C$3))*Скидка!$D$4)/100</f>
        <v>15587.220000000003</v>
      </c>
    </row>
    <row r="75" spans="2:27" ht="20.25" customHeight="1" x14ac:dyDescent="0.3">
      <c r="B75" s="38" t="s">
        <v>9</v>
      </c>
      <c r="C75" s="40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40"/>
      <c r="O75" s="40"/>
      <c r="P75" s="40"/>
      <c r="Q75" s="82"/>
    </row>
    <row r="76" spans="2:27" ht="20.25" customHeight="1" x14ac:dyDescent="0.3">
      <c r="B76" s="38" t="s">
        <v>208</v>
      </c>
      <c r="C76" s="40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40"/>
      <c r="O76" s="40"/>
      <c r="P76" s="40"/>
      <c r="Q76" s="82"/>
    </row>
    <row r="77" spans="2:27" ht="20.25" customHeight="1" x14ac:dyDescent="0.3">
      <c r="B77" s="38" t="s">
        <v>210</v>
      </c>
      <c r="C77" s="40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40"/>
      <c r="O77" s="40"/>
      <c r="P77" s="40"/>
      <c r="Q77" s="82"/>
    </row>
    <row r="78" spans="2:27" ht="20.25" customHeight="1" x14ac:dyDescent="0.3">
      <c r="B78" s="38" t="s">
        <v>209</v>
      </c>
      <c r="C78" s="40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40"/>
      <c r="O78" s="40"/>
      <c r="P78" s="40"/>
      <c r="Q78" s="82"/>
    </row>
    <row r="79" spans="2:27" ht="20.25" customHeight="1" x14ac:dyDescent="0.3">
      <c r="B79" s="38" t="s">
        <v>1067</v>
      </c>
      <c r="C79" s="40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40"/>
      <c r="O79" s="40"/>
      <c r="P79" s="40"/>
      <c r="Q79" s="82"/>
    </row>
    <row r="80" spans="2:27" ht="20.25" x14ac:dyDescent="0.3">
      <c r="B80" s="41" t="s">
        <v>1031</v>
      </c>
      <c r="C80" s="40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40"/>
      <c r="O80" s="40"/>
      <c r="P80" s="40"/>
      <c r="Q80" s="82"/>
    </row>
    <row r="81" spans="2:17" ht="20.25" x14ac:dyDescent="0.3">
      <c r="B81" s="38" t="s">
        <v>1047</v>
      </c>
      <c r="C81" s="40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40"/>
      <c r="O81" s="40"/>
      <c r="P81" s="40"/>
      <c r="Q81" s="82"/>
    </row>
    <row r="82" spans="2:17" ht="20.25" x14ac:dyDescent="0.3">
      <c r="B82" s="39" t="s">
        <v>1032</v>
      </c>
      <c r="C82" s="143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3"/>
      <c r="O82" s="143"/>
      <c r="P82" s="143"/>
      <c r="Q82" s="144"/>
    </row>
  </sheetData>
  <sheetProtection selectLockedCells="1" selectUnlockedCells="1"/>
  <mergeCells count="42">
    <mergeCell ref="F46:I46"/>
    <mergeCell ref="J46:M46"/>
    <mergeCell ref="B13:E13"/>
    <mergeCell ref="P13:Q13"/>
    <mergeCell ref="F14:G14"/>
    <mergeCell ref="G16:L16"/>
    <mergeCell ref="B31:E33"/>
    <mergeCell ref="F31:I33"/>
    <mergeCell ref="N31:Q33"/>
    <mergeCell ref="B44:Q44"/>
    <mergeCell ref="B30:Q30"/>
    <mergeCell ref="B17:E17"/>
    <mergeCell ref="B68:E68"/>
    <mergeCell ref="N68:Q68"/>
    <mergeCell ref="M16:Q16"/>
    <mergeCell ref="B15:Q15"/>
    <mergeCell ref="I17:K17"/>
    <mergeCell ref="B67:L67"/>
    <mergeCell ref="M67:Q67"/>
    <mergeCell ref="M60:Q60"/>
    <mergeCell ref="B45:I45"/>
    <mergeCell ref="B60:E60"/>
    <mergeCell ref="N46:Q46"/>
    <mergeCell ref="B59:Q59"/>
    <mergeCell ref="J45:Q45"/>
    <mergeCell ref="B16:F16"/>
    <mergeCell ref="J31:M33"/>
    <mergeCell ref="B46:E46"/>
    <mergeCell ref="P2:Q2"/>
    <mergeCell ref="G7:H7"/>
    <mergeCell ref="G8:H8"/>
    <mergeCell ref="P8:Q8"/>
    <mergeCell ref="B11:Q11"/>
    <mergeCell ref="B4:D4"/>
    <mergeCell ref="N4:Q4"/>
    <mergeCell ref="B5:E5"/>
    <mergeCell ref="J5:L5"/>
    <mergeCell ref="N5:Q5"/>
    <mergeCell ref="B9:D9"/>
    <mergeCell ref="B10:D10"/>
    <mergeCell ref="B2:D2"/>
    <mergeCell ref="G3:L3"/>
  </mergeCells>
  <pageMargins left="0.39370078740157483" right="0" top="0" bottom="0" header="0" footer="0"/>
  <pageSetup paperSize="9" scale="3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3" tint="0.39997558519241921"/>
    <pageSetUpPr autoPageBreaks="0" fitToPage="1"/>
  </sheetPr>
  <dimension ref="A2:T56"/>
  <sheetViews>
    <sheetView view="pageBreakPreview" zoomScale="50" zoomScaleNormal="50" zoomScaleSheetLayoutView="50" zoomScalePageLayoutView="10" workbookViewId="0"/>
  </sheetViews>
  <sheetFormatPr defaultColWidth="9.140625" defaultRowHeight="12.75" x14ac:dyDescent="0.2"/>
  <cols>
    <col min="1" max="1" width="2.85546875" style="44" customWidth="1"/>
    <col min="2" max="7" width="16.140625" style="44" customWidth="1"/>
    <col min="8" max="8" width="18.7109375" style="44" customWidth="1"/>
    <col min="9" max="9" width="16.85546875" style="44" customWidth="1"/>
    <col min="10" max="17" width="16.140625" style="44" customWidth="1"/>
    <col min="18" max="20" width="9.140625" style="44"/>
    <col min="21" max="16384" width="9.140625" style="1"/>
  </cols>
  <sheetData>
    <row r="2" spans="2:17" ht="9" customHeight="1" x14ac:dyDescent="0.3">
      <c r="B2" s="1374"/>
      <c r="C2" s="1375"/>
      <c r="D2" s="1375"/>
      <c r="E2" s="156"/>
      <c r="F2" s="157"/>
      <c r="G2" s="177"/>
      <c r="H2" s="177"/>
      <c r="I2" s="177"/>
      <c r="J2" s="177"/>
      <c r="K2" s="177"/>
      <c r="L2" s="177"/>
      <c r="M2" s="177"/>
      <c r="N2" s="160"/>
      <c r="O2" s="160"/>
      <c r="P2" s="160"/>
      <c r="Q2" s="576"/>
    </row>
    <row r="3" spans="2:17" ht="24" customHeight="1" x14ac:dyDescent="0.35">
      <c r="B3" s="161"/>
      <c r="C3" s="178"/>
      <c r="D3" s="178"/>
      <c r="F3" s="56"/>
      <c r="G3" s="1371" t="s">
        <v>1356</v>
      </c>
      <c r="H3" s="1371"/>
      <c r="I3" s="1371"/>
      <c r="J3" s="1371"/>
      <c r="K3" s="116"/>
      <c r="L3" s="116"/>
      <c r="M3" s="1384"/>
      <c r="N3" s="1384"/>
      <c r="O3" s="1384"/>
      <c r="P3" s="1385">
        <f>'Столы-МК 60x30 - O (2)'!P2:Q2</f>
        <v>45376</v>
      </c>
      <c r="Q3" s="1386"/>
    </row>
    <row r="4" spans="2:17" ht="20.85" customHeight="1" x14ac:dyDescent="0.3">
      <c r="B4" s="161"/>
      <c r="C4" s="178"/>
      <c r="D4" s="178"/>
      <c r="F4" s="56"/>
      <c r="G4" s="116"/>
      <c r="H4" s="116"/>
      <c r="I4" s="116"/>
      <c r="J4" s="116"/>
      <c r="K4" s="116"/>
      <c r="L4" s="116"/>
      <c r="M4" s="116"/>
      <c r="N4" s="57"/>
      <c r="O4" s="57"/>
      <c r="P4" s="57"/>
      <c r="Q4" s="162"/>
    </row>
    <row r="5" spans="2:17" ht="21.75" customHeight="1" x14ac:dyDescent="0.3">
      <c r="B5" s="1376"/>
      <c r="C5" s="1262"/>
      <c r="D5" s="1262"/>
      <c r="E5" s="40"/>
      <c r="F5" s="59"/>
      <c r="G5" s="116"/>
      <c r="H5" s="116"/>
      <c r="I5" s="116"/>
      <c r="J5" s="116"/>
      <c r="K5" s="116"/>
      <c r="L5" s="116"/>
      <c r="M5" s="116"/>
      <c r="N5" s="1263"/>
      <c r="O5" s="1263"/>
      <c r="P5" s="1263"/>
      <c r="Q5" s="1377"/>
    </row>
    <row r="6" spans="2:17" ht="26.25" customHeight="1" x14ac:dyDescent="0.3">
      <c r="B6" s="1378"/>
      <c r="C6" s="1250"/>
      <c r="D6" s="1250"/>
      <c r="E6" s="1250"/>
      <c r="F6" s="65"/>
      <c r="G6" s="116"/>
      <c r="H6" s="116"/>
      <c r="I6" s="116"/>
      <c r="J6" s="116"/>
      <c r="K6" s="116"/>
      <c r="L6" s="116"/>
      <c r="M6" s="116"/>
      <c r="N6" s="1252"/>
      <c r="O6" s="1252"/>
      <c r="P6" s="1252"/>
      <c r="Q6" s="1379"/>
    </row>
    <row r="7" spans="2:17" ht="27.2" customHeight="1" x14ac:dyDescent="0.4">
      <c r="B7" s="46" t="s">
        <v>207</v>
      </c>
      <c r="C7" s="69"/>
      <c r="D7" s="69"/>
      <c r="E7" s="69"/>
      <c r="F7" s="69"/>
      <c r="G7" s="116"/>
      <c r="H7" s="116"/>
      <c r="I7" s="116"/>
      <c r="J7" s="116"/>
      <c r="K7" s="116"/>
      <c r="L7" s="116"/>
      <c r="M7" s="116"/>
      <c r="N7" s="1380"/>
      <c r="O7" s="1380"/>
      <c r="P7" s="75"/>
      <c r="Q7" s="82"/>
    </row>
    <row r="8" spans="2:17" ht="29.25" customHeight="1" x14ac:dyDescent="0.4">
      <c r="B8" s="46" t="s">
        <v>1147</v>
      </c>
      <c r="C8" s="69"/>
      <c r="D8" s="69"/>
      <c r="E8" s="69"/>
      <c r="F8" s="69"/>
      <c r="G8" s="69"/>
      <c r="H8" s="70"/>
      <c r="I8" s="71"/>
      <c r="J8" s="571"/>
      <c r="K8" s="1382"/>
      <c r="L8" s="1382"/>
      <c r="M8" s="1382"/>
      <c r="N8" s="1382"/>
      <c r="O8" s="1382"/>
      <c r="P8" s="1382"/>
      <c r="Q8" s="1383"/>
    </row>
    <row r="9" spans="2:17" ht="57.75" customHeight="1" x14ac:dyDescent="0.2">
      <c r="B9" s="1372"/>
      <c r="C9" s="1373"/>
      <c r="D9" s="77"/>
      <c r="E9" s="77"/>
      <c r="F9" s="77"/>
      <c r="G9" s="77"/>
      <c r="H9" s="77"/>
      <c r="I9" s="77"/>
      <c r="J9" s="571"/>
      <c r="K9" s="33"/>
      <c r="L9" s="33"/>
      <c r="M9" s="33"/>
      <c r="N9" s="33"/>
      <c r="O9" s="75"/>
      <c r="P9" s="1256"/>
      <c r="Q9" s="1381"/>
    </row>
    <row r="10" spans="2:17" ht="31.5" customHeight="1" x14ac:dyDescent="0.35">
      <c r="B10" s="422" t="s">
        <v>7</v>
      </c>
      <c r="C10" s="423"/>
      <c r="D10" s="423"/>
      <c r="E10" s="423"/>
      <c r="F10" s="1367">
        <f>Скидка!C3/100</f>
        <v>0</v>
      </c>
      <c r="G10" s="1367"/>
      <c r="H10" s="424" t="s">
        <v>35</v>
      </c>
      <c r="I10" s="424"/>
      <c r="J10" s="424"/>
      <c r="K10" s="424"/>
      <c r="L10" s="424"/>
      <c r="M10" s="424"/>
      <c r="N10" s="424"/>
      <c r="O10" s="425"/>
      <c r="P10" s="1368" t="s">
        <v>39</v>
      </c>
      <c r="Q10" s="1369"/>
    </row>
    <row r="11" spans="2:17" ht="5.25" customHeight="1" thickBot="1" x14ac:dyDescent="0.25">
      <c r="B11" s="379"/>
      <c r="C11" s="156"/>
      <c r="D11" s="156"/>
      <c r="E11" s="157"/>
      <c r="F11" s="1370"/>
      <c r="G11" s="1370"/>
      <c r="H11" s="157"/>
      <c r="I11" s="159"/>
      <c r="J11" s="380"/>
      <c r="K11" s="380"/>
      <c r="L11" s="159"/>
      <c r="M11" s="156"/>
      <c r="N11" s="156"/>
      <c r="O11" s="156"/>
      <c r="P11" s="156"/>
      <c r="Q11" s="297"/>
    </row>
    <row r="12" spans="2:17" ht="22.5" customHeight="1" thickBot="1" x14ac:dyDescent="0.25">
      <c r="B12" s="1305" t="s">
        <v>6</v>
      </c>
      <c r="C12" s="1306"/>
      <c r="D12" s="1306"/>
      <c r="E12" s="1306"/>
      <c r="F12" s="1306"/>
      <c r="G12" s="1306"/>
      <c r="H12" s="1306"/>
      <c r="I12" s="1306"/>
      <c r="J12" s="1306"/>
      <c r="K12" s="1306"/>
      <c r="L12" s="1306"/>
      <c r="M12" s="1306"/>
      <c r="N12" s="1306"/>
      <c r="O12" s="1306"/>
      <c r="P12" s="1306"/>
      <c r="Q12" s="1307"/>
    </row>
    <row r="13" spans="2:17" ht="21.75" customHeight="1" thickBot="1" x14ac:dyDescent="0.35">
      <c r="B13" s="1279" t="s">
        <v>328</v>
      </c>
      <c r="C13" s="1280"/>
      <c r="D13" s="1280"/>
      <c r="E13" s="1281"/>
      <c r="F13" s="1279" t="s">
        <v>328</v>
      </c>
      <c r="G13" s="1280"/>
      <c r="H13" s="1280"/>
      <c r="I13" s="1281"/>
      <c r="J13" s="1279" t="s">
        <v>328</v>
      </c>
      <c r="K13" s="1280"/>
      <c r="L13" s="1280"/>
      <c r="M13" s="1281"/>
      <c r="N13" s="1279" t="s">
        <v>1064</v>
      </c>
      <c r="O13" s="1280"/>
      <c r="P13" s="1280"/>
      <c r="Q13" s="1281"/>
    </row>
    <row r="14" spans="2:17" ht="10.5" customHeight="1" x14ac:dyDescent="0.2">
      <c r="B14" s="79"/>
      <c r="E14" s="34"/>
      <c r="F14" s="103"/>
      <c r="H14" s="83"/>
      <c r="I14" s="84"/>
      <c r="J14" s="79"/>
      <c r="M14" s="34"/>
      <c r="N14" s="76"/>
      <c r="Q14" s="84"/>
    </row>
    <row r="15" spans="2:17" ht="15.75" customHeight="1" x14ac:dyDescent="0.2">
      <c r="B15" s="79"/>
      <c r="F15" s="103"/>
      <c r="H15" s="83"/>
      <c r="I15" s="82"/>
      <c r="N15" s="76"/>
      <c r="Q15" s="82"/>
    </row>
    <row r="16" spans="2:17" ht="156.75" customHeight="1" x14ac:dyDescent="0.25">
      <c r="B16" s="85"/>
      <c r="C16" s="86"/>
      <c r="D16" s="86"/>
      <c r="E16" s="87"/>
      <c r="F16" s="85"/>
      <c r="H16" s="88"/>
      <c r="I16" s="82"/>
      <c r="J16" s="85"/>
      <c r="N16" s="149"/>
      <c r="Q16" s="82"/>
    </row>
    <row r="17" spans="2:17" ht="21.75" customHeight="1" x14ac:dyDescent="0.25">
      <c r="B17" s="85"/>
      <c r="C17" s="86"/>
      <c r="D17" s="86"/>
      <c r="E17" s="87"/>
      <c r="F17" s="85"/>
      <c r="H17" s="88"/>
      <c r="J17" s="1360"/>
      <c r="K17" s="1361"/>
      <c r="L17" s="1361"/>
      <c r="M17" s="1362"/>
      <c r="N17" s="149"/>
      <c r="Q17" s="82"/>
    </row>
    <row r="18" spans="2:17" ht="21.75" customHeight="1" x14ac:dyDescent="0.25">
      <c r="B18" s="85"/>
      <c r="C18" s="86"/>
      <c r="D18" s="86"/>
      <c r="E18" s="87"/>
      <c r="F18" s="85"/>
      <c r="H18" s="88"/>
      <c r="J18" s="1360"/>
      <c r="K18" s="1361"/>
      <c r="L18" s="1361"/>
      <c r="M18" s="1362"/>
      <c r="N18" s="1363" t="s">
        <v>1394</v>
      </c>
      <c r="O18" s="1364"/>
      <c r="P18" s="1364"/>
      <c r="Q18" s="1364"/>
    </row>
    <row r="19" spans="2:17" ht="18.75" customHeight="1" x14ac:dyDescent="0.25">
      <c r="B19" s="93"/>
      <c r="C19" s="97"/>
      <c r="D19" s="97"/>
      <c r="E19" s="92"/>
      <c r="F19" s="93"/>
      <c r="G19" s="97"/>
      <c r="H19" s="97"/>
      <c r="I19" s="92"/>
      <c r="J19" s="1360"/>
      <c r="K19" s="1361"/>
      <c r="L19" s="1361"/>
      <c r="M19" s="1362"/>
      <c r="N19" s="1363"/>
      <c r="O19" s="1364"/>
      <c r="P19" s="1364"/>
      <c r="Q19" s="1364"/>
    </row>
    <row r="20" spans="2:17" ht="26.25" customHeight="1" thickBot="1" x14ac:dyDescent="0.35">
      <c r="B20" s="163" t="s">
        <v>313</v>
      </c>
      <c r="C20" s="164"/>
      <c r="D20" s="165"/>
      <c r="E20" s="165">
        <f>((Скидка!BY17*(100-Скидка!$C$3))*Скидка!$D$4)/100</f>
        <v>14680.920000000002</v>
      </c>
      <c r="F20" s="163" t="s">
        <v>314</v>
      </c>
      <c r="G20" s="164"/>
      <c r="H20" s="165"/>
      <c r="I20" s="165">
        <f>((Скидка!CC17*(100-Скидка!$C$3))*Скидка!$D$4)/100</f>
        <v>12342.780000000002</v>
      </c>
      <c r="J20" s="163" t="s">
        <v>1065</v>
      </c>
      <c r="K20" s="164"/>
      <c r="L20" s="165"/>
      <c r="M20" s="165">
        <f>((Скидка!CG17*(100-Скидка!$C$3))*Скидка!$D$4)/100</f>
        <v>11875.380000000003</v>
      </c>
      <c r="N20" s="1365"/>
      <c r="O20" s="1366"/>
      <c r="P20" s="1366"/>
      <c r="Q20" s="1366"/>
    </row>
    <row r="21" spans="2:17" ht="22.5" customHeight="1" thickBot="1" x14ac:dyDescent="0.25">
      <c r="B21" s="1305" t="s">
        <v>6</v>
      </c>
      <c r="C21" s="1306"/>
      <c r="D21" s="1306"/>
      <c r="E21" s="1306"/>
      <c r="F21" s="1306"/>
      <c r="G21" s="1306"/>
      <c r="H21" s="1306"/>
      <c r="I21" s="1306"/>
      <c r="J21" s="1306"/>
      <c r="K21" s="1306"/>
      <c r="L21" s="1306"/>
      <c r="M21" s="1306"/>
      <c r="N21" s="1306"/>
      <c r="O21" s="1306"/>
      <c r="P21" s="1306"/>
      <c r="Q21" s="1307"/>
    </row>
    <row r="22" spans="2:17" ht="21.75" customHeight="1" thickBot="1" x14ac:dyDescent="0.35">
      <c r="B22" s="1279" t="s">
        <v>329</v>
      </c>
      <c r="C22" s="1280"/>
      <c r="D22" s="1280"/>
      <c r="E22" s="1281"/>
      <c r="F22" s="1279" t="s">
        <v>330</v>
      </c>
      <c r="G22" s="1280"/>
      <c r="H22" s="1280"/>
      <c r="I22" s="1281"/>
      <c r="J22" s="1279" t="s">
        <v>44</v>
      </c>
      <c r="K22" s="1280"/>
      <c r="L22" s="1280"/>
      <c r="M22" s="1281"/>
      <c r="N22" s="1279" t="s">
        <v>331</v>
      </c>
      <c r="O22" s="1280"/>
      <c r="P22" s="1280"/>
      <c r="Q22" s="1281"/>
    </row>
    <row r="23" spans="2:17" ht="10.5" customHeight="1" x14ac:dyDescent="0.2">
      <c r="B23" s="79"/>
      <c r="E23" s="34"/>
      <c r="F23" s="103"/>
      <c r="H23" s="83"/>
      <c r="I23" s="84"/>
      <c r="J23" s="79"/>
      <c r="M23" s="84"/>
      <c r="Q23" s="84"/>
    </row>
    <row r="24" spans="2:17" ht="15.75" customHeight="1" x14ac:dyDescent="0.2">
      <c r="B24" s="79"/>
      <c r="F24" s="103"/>
      <c r="H24" s="83"/>
      <c r="I24" s="82"/>
      <c r="J24" s="79"/>
      <c r="M24" s="82"/>
      <c r="Q24" s="82"/>
    </row>
    <row r="25" spans="2:17" ht="198.75" customHeight="1" x14ac:dyDescent="0.25">
      <c r="B25" s="85"/>
      <c r="C25" s="86"/>
      <c r="D25" s="86"/>
      <c r="E25" s="87"/>
      <c r="F25" s="85"/>
      <c r="H25" s="88"/>
      <c r="I25" s="82"/>
      <c r="J25" s="85"/>
      <c r="M25" s="82"/>
      <c r="N25" s="86"/>
      <c r="Q25" s="82"/>
    </row>
    <row r="26" spans="2:17" ht="26.25" customHeight="1" x14ac:dyDescent="0.3">
      <c r="B26" s="93"/>
      <c r="C26" s="97"/>
      <c r="D26" s="97"/>
      <c r="E26" s="92"/>
      <c r="F26" s="93"/>
      <c r="G26" s="97"/>
      <c r="H26" s="97"/>
      <c r="I26" s="92"/>
      <c r="J26" s="163" t="s">
        <v>315</v>
      </c>
      <c r="K26" s="97"/>
      <c r="L26" s="97"/>
      <c r="M26" s="165">
        <f>((Скидка!CG23*(100-Скидка!$C$3))*Скидка!$D$4)/100</f>
        <v>16203.960000000003</v>
      </c>
      <c r="N26" s="93"/>
      <c r="O26" s="97"/>
      <c r="P26" s="97"/>
      <c r="Q26" s="96"/>
    </row>
    <row r="27" spans="2:17" ht="26.25" customHeight="1" x14ac:dyDescent="0.3">
      <c r="B27" s="163" t="s">
        <v>316</v>
      </c>
      <c r="C27" s="97"/>
      <c r="D27" s="97"/>
      <c r="E27" s="165">
        <f>((Скидка!BY24*(100-Скидка!$C$3))*Скидка!$D$4)/100</f>
        <v>15061.680000000002</v>
      </c>
      <c r="F27" s="163" t="s">
        <v>317</v>
      </c>
      <c r="G27" s="97"/>
      <c r="H27" s="97"/>
      <c r="I27" s="165">
        <f>((Скидка!CC24*(100-Скидка!$C$3))*Скидка!$D$4)/100</f>
        <v>32136.600000000006</v>
      </c>
      <c r="J27" s="163" t="s">
        <v>1154</v>
      </c>
      <c r="K27" s="97"/>
      <c r="L27" s="97"/>
      <c r="M27" s="165">
        <f>((Скидка!CG24*(100-Скидка!$C$3))*Скидка!$D$4)/100</f>
        <v>17113.680000000004</v>
      </c>
      <c r="N27" s="163" t="s">
        <v>332</v>
      </c>
      <c r="O27" s="97"/>
      <c r="P27" s="97"/>
      <c r="Q27" s="171">
        <f>((Скидка!CK24*(100-Скидка!$C$3))*Скидка!$D$4)/100</f>
        <v>34374.420000000006</v>
      </c>
    </row>
    <row r="28" spans="2:17" ht="26.25" customHeight="1" thickBot="1" x14ac:dyDescent="0.35">
      <c r="B28" s="163" t="s">
        <v>1156</v>
      </c>
      <c r="C28" s="164"/>
      <c r="D28" s="165"/>
      <c r="E28" s="165">
        <f>((Скидка!BY25*(100-Скидка!$C$3))*Скидка!$D$4)/100</f>
        <v>16939.260000000002</v>
      </c>
      <c r="F28" s="163" t="s">
        <v>1162</v>
      </c>
      <c r="G28" s="164"/>
      <c r="H28" s="165"/>
      <c r="I28" s="165">
        <f>((Скидка!CC25*(100-Скидка!$C$3))*Скидка!$D$4)/100</f>
        <v>34283.22</v>
      </c>
      <c r="J28" s="163" t="s">
        <v>1155</v>
      </c>
      <c r="K28" s="164"/>
      <c r="L28" s="165"/>
      <c r="M28" s="165">
        <f>((Скидка!CG25*(100-Скидка!$C$3))*Скидка!$D$4)/100</f>
        <v>18868.140000000003</v>
      </c>
      <c r="N28" s="163" t="s">
        <v>1161</v>
      </c>
      <c r="O28" s="164"/>
      <c r="P28" s="165"/>
      <c r="Q28" s="171">
        <f>((Скидка!CK25*(100-Скидка!$C$3))*Скидка!$D$4)/100</f>
        <v>36245.160000000003</v>
      </c>
    </row>
    <row r="29" spans="2:17" ht="22.5" customHeight="1" thickBot="1" x14ac:dyDescent="0.25">
      <c r="B29" s="1305" t="s">
        <v>6</v>
      </c>
      <c r="C29" s="1306"/>
      <c r="D29" s="1306"/>
      <c r="E29" s="1306"/>
      <c r="F29" s="1306"/>
      <c r="G29" s="1306"/>
      <c r="H29" s="1306"/>
      <c r="I29" s="1306"/>
      <c r="J29" s="1306"/>
      <c r="K29" s="1306"/>
      <c r="L29" s="1306"/>
      <c r="M29" s="1306"/>
      <c r="N29" s="1306"/>
      <c r="O29" s="1306"/>
      <c r="P29" s="1306"/>
      <c r="Q29" s="1307"/>
    </row>
    <row r="30" spans="2:17" ht="21.75" customHeight="1" thickBot="1" x14ac:dyDescent="0.35">
      <c r="B30" s="1279" t="s">
        <v>335</v>
      </c>
      <c r="C30" s="1280"/>
      <c r="D30" s="1280"/>
      <c r="E30" s="1281"/>
      <c r="F30" s="1279" t="s">
        <v>331</v>
      </c>
      <c r="G30" s="1280"/>
      <c r="H30" s="1280"/>
      <c r="I30" s="1281"/>
      <c r="J30" s="1279" t="s">
        <v>335</v>
      </c>
      <c r="K30" s="1280"/>
      <c r="L30" s="1280"/>
      <c r="M30" s="1281"/>
      <c r="N30" s="1279" t="s">
        <v>45</v>
      </c>
      <c r="O30" s="1280"/>
      <c r="P30" s="1280"/>
      <c r="Q30" s="1281"/>
    </row>
    <row r="31" spans="2:17" ht="233.25" customHeight="1" x14ac:dyDescent="0.25">
      <c r="B31" s="85"/>
      <c r="C31" s="86"/>
      <c r="D31" s="86"/>
      <c r="E31" s="87"/>
      <c r="F31" s="85"/>
      <c r="H31" s="88"/>
      <c r="I31" s="82"/>
      <c r="J31" s="85"/>
      <c r="N31" s="149"/>
      <c r="O31" s="200"/>
      <c r="P31" s="200"/>
      <c r="Q31" s="74"/>
    </row>
    <row r="32" spans="2:17" ht="21.6" customHeight="1" x14ac:dyDescent="0.25">
      <c r="B32" s="85"/>
      <c r="C32" s="86"/>
      <c r="D32" s="86"/>
      <c r="E32" s="87"/>
      <c r="F32" s="85"/>
      <c r="H32" s="88"/>
      <c r="J32" s="85"/>
      <c r="N32" s="431" t="s">
        <v>1048</v>
      </c>
      <c r="O32" s="1"/>
      <c r="P32" s="1"/>
      <c r="Q32" s="1"/>
    </row>
    <row r="33" spans="2:19" ht="21.6" customHeight="1" x14ac:dyDescent="0.3">
      <c r="B33" s="85"/>
      <c r="C33" s="86"/>
      <c r="D33" s="86"/>
      <c r="E33" s="87"/>
      <c r="F33" s="85"/>
      <c r="H33" s="88"/>
      <c r="J33" s="85"/>
      <c r="N33" s="211" t="s">
        <v>319</v>
      </c>
      <c r="O33" s="164"/>
      <c r="P33" s="97"/>
      <c r="Q33" s="212">
        <f>((Скидка!CK31*(100-Скидка!$C$3))*Скидка!$D$4)/100</f>
        <v>19913.520000000004</v>
      </c>
    </row>
    <row r="34" spans="2:19" ht="21.6" customHeight="1" x14ac:dyDescent="0.3">
      <c r="B34" s="163" t="s">
        <v>318</v>
      </c>
      <c r="C34" s="97"/>
      <c r="D34" s="97"/>
      <c r="E34" s="171">
        <f>((Скидка!BY31*(100-Скидка!$C$3))*Скидка!$D$4)/100</f>
        <v>21056.94</v>
      </c>
      <c r="F34" s="163" t="s">
        <v>336</v>
      </c>
      <c r="G34" s="97"/>
      <c r="H34" s="97"/>
      <c r="I34" s="165">
        <f>((Скидка!CC31*(100-Скидка!$C$3))*Скидка!$D$4)/100</f>
        <v>39368.76</v>
      </c>
      <c r="J34" s="163"/>
      <c r="K34" s="97"/>
      <c r="L34" s="97"/>
      <c r="M34" s="92"/>
      <c r="N34" s="431" t="s">
        <v>337</v>
      </c>
      <c r="O34" s="429"/>
      <c r="P34" s="429"/>
      <c r="Q34" s="430"/>
      <c r="R34" s="211"/>
      <c r="S34" s="97"/>
    </row>
    <row r="35" spans="2:19" ht="21.6" customHeight="1" thickBot="1" x14ac:dyDescent="0.35">
      <c r="B35" s="163" t="s">
        <v>1157</v>
      </c>
      <c r="C35" s="164"/>
      <c r="D35" s="165"/>
      <c r="E35" s="165">
        <f>((Скидка!BY32*(100-Скидка!$C$3))*Скидка!$D$4)/100</f>
        <v>22649.520000000004</v>
      </c>
      <c r="F35" s="163" t="s">
        <v>1163</v>
      </c>
      <c r="G35" s="164"/>
      <c r="H35" s="165"/>
      <c r="I35" s="165">
        <f>((Скидка!CC32*(100-Скидка!$C$3))*Скидка!$D$4)/100</f>
        <v>46416.240000000013</v>
      </c>
      <c r="J35" s="163" t="s">
        <v>1152</v>
      </c>
      <c r="K35" s="164"/>
      <c r="L35" s="165"/>
      <c r="M35" s="165">
        <f>((Скидка!CG32*(100-Скидка!$C$3))*Скидка!$D$4)/100</f>
        <v>25371.840000000004</v>
      </c>
      <c r="N35" s="211" t="s">
        <v>1153</v>
      </c>
      <c r="O35" s="97"/>
      <c r="Q35" s="212">
        <f>((Скидка!CK32*(100-Скидка!$C$3))*Скидка!$D$4)/100</f>
        <v>24451.860000000004</v>
      </c>
    </row>
    <row r="36" spans="2:19" ht="22.5" customHeight="1" thickBot="1" x14ac:dyDescent="0.25">
      <c r="B36" s="1305" t="s">
        <v>6</v>
      </c>
      <c r="C36" s="1306"/>
      <c r="D36" s="1306"/>
      <c r="E36" s="1306"/>
      <c r="F36" s="1306"/>
      <c r="G36" s="1306"/>
      <c r="H36" s="1306"/>
      <c r="I36" s="1306"/>
      <c r="J36" s="1306"/>
      <c r="K36" s="1306"/>
      <c r="L36" s="1306"/>
      <c r="M36" s="1306"/>
      <c r="N36" s="1306"/>
      <c r="O36" s="1306"/>
      <c r="P36" s="1306"/>
      <c r="Q36" s="1307"/>
    </row>
    <row r="37" spans="2:19" ht="22.5" customHeight="1" thickBot="1" x14ac:dyDescent="0.35">
      <c r="B37" s="1279" t="s">
        <v>46</v>
      </c>
      <c r="C37" s="1280"/>
      <c r="D37" s="1280"/>
      <c r="E37" s="1280"/>
      <c r="F37" s="1281"/>
      <c r="G37" s="1279" t="s">
        <v>46</v>
      </c>
      <c r="H37" s="1280"/>
      <c r="I37" s="1280"/>
      <c r="J37" s="1280"/>
      <c r="K37" s="1280"/>
      <c r="L37" s="1281"/>
      <c r="M37" s="1279" t="s">
        <v>46</v>
      </c>
      <c r="N37" s="1280"/>
      <c r="O37" s="1280"/>
      <c r="P37" s="1280"/>
      <c r="Q37" s="1281"/>
    </row>
    <row r="38" spans="2:19" ht="15.75" customHeight="1" x14ac:dyDescent="0.2">
      <c r="B38" s="79"/>
      <c r="E38" s="34"/>
      <c r="F38" s="83"/>
      <c r="G38" s="79"/>
      <c r="H38" s="83"/>
      <c r="I38" s="34"/>
      <c r="L38" s="82"/>
      <c r="M38" s="34"/>
      <c r="Q38" s="84"/>
    </row>
    <row r="39" spans="2:19" ht="15.75" customHeight="1" x14ac:dyDescent="0.2">
      <c r="B39" s="79"/>
      <c r="F39" s="83"/>
      <c r="G39" s="79"/>
      <c r="H39" s="83"/>
      <c r="L39" s="82"/>
      <c r="Q39" s="82"/>
    </row>
    <row r="40" spans="2:19" ht="290.25" customHeight="1" x14ac:dyDescent="0.25">
      <c r="B40" s="85"/>
      <c r="C40" s="86"/>
      <c r="D40" s="86"/>
      <c r="E40" s="87"/>
      <c r="F40" s="86"/>
      <c r="G40" s="79"/>
      <c r="H40" s="88"/>
      <c r="J40" s="86"/>
      <c r="L40" s="82"/>
      <c r="N40" s="86"/>
      <c r="Q40" s="82"/>
    </row>
    <row r="41" spans="2:19" ht="26.25" customHeight="1" thickBot="1" x14ac:dyDescent="0.35">
      <c r="B41" s="163" t="s">
        <v>1158</v>
      </c>
      <c r="C41" s="105"/>
      <c r="D41" s="92"/>
      <c r="E41" s="92"/>
      <c r="F41" s="165">
        <f>((Скидка!BZ39*(100-Скидка!$C$3))*Скидка!$D$4)/100</f>
        <v>17089.740000000002</v>
      </c>
      <c r="G41" s="163" t="s">
        <v>320</v>
      </c>
      <c r="H41" s="105"/>
      <c r="I41" s="92"/>
      <c r="J41" s="92"/>
      <c r="K41" s="105"/>
      <c r="L41" s="165">
        <f>((Скидка!CF39*(100-Скидка!$C$3))*Скидка!$D$4)/100</f>
        <v>21136.74</v>
      </c>
      <c r="M41" s="163" t="s">
        <v>321</v>
      </c>
      <c r="N41" s="95"/>
      <c r="O41" s="105"/>
      <c r="P41" s="92"/>
      <c r="Q41" s="171">
        <f>((Скидка!CK39*(100-Скидка!$C$3))*Скидка!$D$4)/100</f>
        <v>20603.22</v>
      </c>
    </row>
    <row r="42" spans="2:19" ht="22.5" customHeight="1" thickBot="1" x14ac:dyDescent="0.25">
      <c r="B42" s="1305" t="s">
        <v>6</v>
      </c>
      <c r="C42" s="1306"/>
      <c r="D42" s="1306"/>
      <c r="E42" s="1306"/>
      <c r="F42" s="1306"/>
      <c r="G42" s="1306"/>
      <c r="H42" s="1306"/>
      <c r="I42" s="1306"/>
      <c r="J42" s="1306"/>
      <c r="K42" s="1306"/>
      <c r="L42" s="1306"/>
      <c r="M42" s="1306"/>
      <c r="N42" s="1306"/>
      <c r="O42" s="1306"/>
      <c r="P42" s="1306"/>
      <c r="Q42" s="1307"/>
    </row>
    <row r="43" spans="2:19" ht="21.75" customHeight="1" thickBot="1" x14ac:dyDescent="0.35">
      <c r="B43" s="1279" t="s">
        <v>1062</v>
      </c>
      <c r="C43" s="1280"/>
      <c r="D43" s="1280"/>
      <c r="E43" s="1281"/>
      <c r="F43" s="1279" t="s">
        <v>47</v>
      </c>
      <c r="G43" s="1280"/>
      <c r="H43" s="1280"/>
      <c r="I43" s="1281"/>
      <c r="J43" s="1279" t="s">
        <v>48</v>
      </c>
      <c r="K43" s="1280"/>
      <c r="L43" s="1280"/>
      <c r="M43" s="1281"/>
      <c r="N43" s="1279" t="s">
        <v>49</v>
      </c>
      <c r="O43" s="1280"/>
      <c r="P43" s="1280"/>
      <c r="Q43" s="1281"/>
    </row>
    <row r="44" spans="2:19" ht="10.5" customHeight="1" x14ac:dyDescent="0.2">
      <c r="B44" s="79"/>
      <c r="E44" s="34"/>
      <c r="F44" s="103"/>
      <c r="H44" s="83"/>
      <c r="I44" s="84"/>
      <c r="J44" s="79"/>
      <c r="M44" s="84"/>
      <c r="Q44" s="84"/>
    </row>
    <row r="45" spans="2:19" ht="15.75" customHeight="1" x14ac:dyDescent="0.2">
      <c r="B45" s="79"/>
      <c r="F45" s="103"/>
      <c r="H45" s="83"/>
      <c r="I45" s="82"/>
      <c r="J45" s="79"/>
      <c r="M45" s="82"/>
      <c r="Q45" s="82"/>
    </row>
    <row r="46" spans="2:19" ht="273" customHeight="1" x14ac:dyDescent="0.25">
      <c r="B46" s="85"/>
      <c r="C46" s="86"/>
      <c r="D46" s="86"/>
      <c r="E46" s="87"/>
      <c r="F46" s="85"/>
      <c r="H46" s="88"/>
      <c r="I46" s="82"/>
      <c r="J46" s="85"/>
      <c r="M46" s="82"/>
      <c r="N46" s="86"/>
      <c r="Q46" s="74"/>
    </row>
    <row r="47" spans="2:19" ht="26.25" customHeight="1" x14ac:dyDescent="0.3">
      <c r="B47" s="93"/>
      <c r="C47" s="97"/>
      <c r="D47" s="97"/>
      <c r="E47" s="92"/>
      <c r="F47" s="93"/>
      <c r="G47" s="97"/>
      <c r="H47" s="97"/>
      <c r="I47" s="92"/>
      <c r="J47" s="163" t="s">
        <v>322</v>
      </c>
      <c r="K47" s="97"/>
      <c r="L47" s="97"/>
      <c r="M47" s="96">
        <f>((Скидка!CG45*(100-Скидка!$C$3))*Скидка!$D$4)/100</f>
        <v>12926.460000000003</v>
      </c>
      <c r="N47" s="163" t="s">
        <v>323</v>
      </c>
      <c r="O47" s="97"/>
      <c r="P47" s="97"/>
      <c r="Q47" s="212">
        <f>((Скидка!CK45*(100-Скидка!$C$3))*Скидка!$D$4)/100</f>
        <v>8219.4000000000015</v>
      </c>
    </row>
    <row r="48" spans="2:19" ht="26.25" customHeight="1" x14ac:dyDescent="0.3">
      <c r="B48" s="163"/>
      <c r="C48" s="97"/>
      <c r="D48" s="97"/>
      <c r="E48" s="92"/>
      <c r="F48" s="163"/>
      <c r="G48" s="97"/>
      <c r="H48" s="97"/>
      <c r="I48" s="92"/>
      <c r="J48" s="163" t="s">
        <v>324</v>
      </c>
      <c r="K48" s="97"/>
      <c r="L48" s="97"/>
      <c r="M48" s="96">
        <f>((Скидка!CG46*(100-Скидка!$C$3))*Скидка!$D$4)/100</f>
        <v>14098.380000000003</v>
      </c>
      <c r="N48" s="163" t="s">
        <v>1159</v>
      </c>
      <c r="O48" s="97"/>
      <c r="P48" s="97"/>
      <c r="Q48" s="212">
        <f>((Скидка!CK46*(100-Скидка!$C$3))*Скидка!$D$4)/100</f>
        <v>8477.0400000000009</v>
      </c>
    </row>
    <row r="49" spans="2:17" ht="26.25" customHeight="1" thickBot="1" x14ac:dyDescent="0.35">
      <c r="B49" s="173" t="s">
        <v>325</v>
      </c>
      <c r="C49" s="174"/>
      <c r="D49" s="175"/>
      <c r="E49" s="175">
        <f>((Скидка!BY47*(100-Скидка!$C$3))*Скидка!$D$4)/100</f>
        <v>19129.2</v>
      </c>
      <c r="F49" s="173" t="s">
        <v>326</v>
      </c>
      <c r="G49" s="174"/>
      <c r="H49" s="175"/>
      <c r="I49" s="175">
        <f>((Скидка!CC47*(100-Скидка!$C$3))*Скидка!$D$4)/100</f>
        <v>20600.940000000002</v>
      </c>
      <c r="J49" s="173" t="s">
        <v>327</v>
      </c>
      <c r="K49" s="174"/>
      <c r="L49" s="175"/>
      <c r="M49" s="176">
        <f>((Скидка!CG47*(100-Скидка!$C$3))*Скидка!$D$4)/100</f>
        <v>14707.140000000003</v>
      </c>
      <c r="N49" s="173" t="s">
        <v>1160</v>
      </c>
      <c r="O49" s="174"/>
      <c r="P49" s="175"/>
      <c r="Q49" s="413">
        <f>((Скидка!CK47*(100-Скидка!$C$3))*Скидка!$D$4)/100</f>
        <v>8708.4600000000009</v>
      </c>
    </row>
    <row r="50" spans="2:17" ht="20.25" customHeight="1" x14ac:dyDescent="0.3">
      <c r="B50" s="556" t="s">
        <v>9</v>
      </c>
      <c r="C50" s="40"/>
      <c r="D50" s="40"/>
      <c r="E50" s="40"/>
      <c r="F50" s="116"/>
      <c r="G50" s="116"/>
      <c r="H50" s="116"/>
      <c r="I50" s="116"/>
      <c r="J50" s="116"/>
      <c r="K50" s="116"/>
      <c r="L50" s="116"/>
      <c r="M50" s="116"/>
      <c r="N50" s="40"/>
      <c r="O50" s="40"/>
      <c r="P50" s="40"/>
      <c r="Q50" s="82"/>
    </row>
    <row r="51" spans="2:17" ht="20.25" customHeight="1" x14ac:dyDescent="0.3">
      <c r="B51" s="557" t="s">
        <v>1141</v>
      </c>
      <c r="C51" s="40"/>
      <c r="D51" s="40"/>
      <c r="E51" s="40"/>
      <c r="F51" s="116"/>
      <c r="G51" s="116"/>
      <c r="H51" s="116"/>
      <c r="I51" s="116"/>
      <c r="J51" s="116"/>
      <c r="K51" s="116"/>
      <c r="L51" s="116"/>
      <c r="M51" s="116"/>
      <c r="N51" s="40"/>
      <c r="O51" s="40"/>
      <c r="P51" s="40"/>
      <c r="Q51" s="82"/>
    </row>
    <row r="52" spans="2:17" ht="20.25" customHeight="1" x14ac:dyDescent="0.3">
      <c r="B52" s="557" t="s">
        <v>214</v>
      </c>
      <c r="C52" s="40"/>
      <c r="D52" s="40"/>
      <c r="E52" s="40"/>
      <c r="F52" s="116"/>
      <c r="G52" s="116"/>
      <c r="H52" s="116"/>
      <c r="I52" s="116"/>
      <c r="J52" s="116"/>
      <c r="K52" s="116"/>
      <c r="L52" s="116"/>
      <c r="M52" s="116"/>
      <c r="N52" s="40"/>
      <c r="O52" s="40"/>
      <c r="P52" s="40"/>
      <c r="Q52" s="82"/>
    </row>
    <row r="53" spans="2:17" ht="20.25" customHeight="1" x14ac:dyDescent="0.3">
      <c r="B53" s="557" t="s">
        <v>1041</v>
      </c>
      <c r="C53" s="40"/>
      <c r="D53" s="40"/>
      <c r="E53" s="40"/>
      <c r="F53" s="116"/>
      <c r="G53" s="116"/>
      <c r="H53" s="116"/>
      <c r="I53" s="116"/>
      <c r="J53" s="116"/>
      <c r="K53" s="116"/>
      <c r="L53" s="116"/>
      <c r="M53" s="116"/>
      <c r="N53" s="40"/>
      <c r="O53" s="40"/>
      <c r="P53" s="40"/>
      <c r="Q53" s="82"/>
    </row>
    <row r="54" spans="2:17" ht="20.25" customHeight="1" x14ac:dyDescent="0.3">
      <c r="B54" s="557" t="s">
        <v>1042</v>
      </c>
      <c r="C54" s="40"/>
      <c r="D54" s="40"/>
      <c r="E54" s="40"/>
      <c r="F54" s="116"/>
      <c r="G54" s="116"/>
      <c r="O54" s="40"/>
      <c r="P54" s="40"/>
      <c r="Q54" s="82"/>
    </row>
    <row r="55" spans="2:17" ht="20.25" x14ac:dyDescent="0.3">
      <c r="B55" s="558" t="s">
        <v>1143</v>
      </c>
      <c r="C55" s="143"/>
      <c r="D55" s="143"/>
      <c r="E55" s="143"/>
      <c r="F55" s="142"/>
      <c r="G55" s="142"/>
      <c r="H55" s="172"/>
      <c r="I55" s="172"/>
      <c r="J55" s="172"/>
      <c r="K55" s="172"/>
      <c r="L55" s="172"/>
      <c r="M55" s="172"/>
      <c r="N55" s="172"/>
      <c r="O55" s="172"/>
      <c r="P55" s="172"/>
      <c r="Q55" s="144"/>
    </row>
    <row r="56" spans="2:17" ht="1.5" customHeight="1" x14ac:dyDescent="0.2"/>
  </sheetData>
  <sheetProtection selectLockedCells="1" selectUnlockedCells="1"/>
  <mergeCells count="41">
    <mergeCell ref="G3:J3"/>
    <mergeCell ref="B9:C9"/>
    <mergeCell ref="B2:D2"/>
    <mergeCell ref="B5:D5"/>
    <mergeCell ref="N5:Q5"/>
    <mergeCell ref="B6:E6"/>
    <mergeCell ref="N6:Q6"/>
    <mergeCell ref="N7:O7"/>
    <mergeCell ref="P9:Q9"/>
    <mergeCell ref="K8:Q8"/>
    <mergeCell ref="M3:O3"/>
    <mergeCell ref="P3:Q3"/>
    <mergeCell ref="B12:Q12"/>
    <mergeCell ref="F10:G10"/>
    <mergeCell ref="P10:Q10"/>
    <mergeCell ref="F11:G11"/>
    <mergeCell ref="B13:E13"/>
    <mergeCell ref="F13:I13"/>
    <mergeCell ref="J13:M13"/>
    <mergeCell ref="N13:Q13"/>
    <mergeCell ref="B42:Q42"/>
    <mergeCell ref="B43:E43"/>
    <mergeCell ref="F43:I43"/>
    <mergeCell ref="J43:M43"/>
    <mergeCell ref="N43:Q43"/>
    <mergeCell ref="N30:Q30"/>
    <mergeCell ref="B36:Q36"/>
    <mergeCell ref="B37:F37"/>
    <mergeCell ref="G37:L37"/>
    <mergeCell ref="J17:M19"/>
    <mergeCell ref="M37:Q37"/>
    <mergeCell ref="B21:Q21"/>
    <mergeCell ref="B22:E22"/>
    <mergeCell ref="F22:I22"/>
    <mergeCell ref="J22:M22"/>
    <mergeCell ref="N22:Q22"/>
    <mergeCell ref="B29:Q29"/>
    <mergeCell ref="B30:E30"/>
    <mergeCell ref="F30:I30"/>
    <mergeCell ref="J30:M30"/>
    <mergeCell ref="N18:Q20"/>
  </mergeCells>
  <pageMargins left="0.39370078740157483" right="0" top="0" bottom="0" header="0" footer="0"/>
  <pageSetup paperSize="9" scale="3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9" tint="0.39997558519241921"/>
    <pageSetUpPr autoPageBreaks="0" fitToPage="1"/>
  </sheetPr>
  <dimension ref="A2:AA72"/>
  <sheetViews>
    <sheetView view="pageBreakPreview" zoomScale="45" zoomScaleNormal="50" zoomScaleSheetLayoutView="45" zoomScalePageLayoutView="10" workbookViewId="0"/>
  </sheetViews>
  <sheetFormatPr defaultColWidth="9.140625" defaultRowHeight="12.75" x14ac:dyDescent="0.2"/>
  <cols>
    <col min="1" max="1" width="2.85546875" style="44" customWidth="1"/>
    <col min="2" max="2" width="19.28515625" style="44" customWidth="1"/>
    <col min="3" max="3" width="17.28515625" style="44" customWidth="1"/>
    <col min="4" max="5" width="19.28515625" style="44" customWidth="1"/>
    <col min="6" max="6" width="17.28515625" style="44" customWidth="1"/>
    <col min="7" max="11" width="19.28515625" style="44" customWidth="1"/>
    <col min="12" max="12" width="17.28515625" style="44" customWidth="1"/>
    <col min="13" max="19" width="19.28515625" style="44" customWidth="1"/>
    <col min="20" max="20" width="19.140625" style="44" customWidth="1"/>
    <col min="21" max="22" width="19.28515625" style="44" customWidth="1"/>
    <col min="23" max="23" width="1.85546875" style="44" customWidth="1"/>
    <col min="24" max="24" width="17.28515625" style="44" customWidth="1"/>
    <col min="25" max="25" width="19.28515625" style="44" customWidth="1"/>
    <col min="26" max="27" width="9.140625" style="44"/>
    <col min="28" max="29" width="9.140625" style="1" customWidth="1"/>
    <col min="30" max="30" width="9.140625" style="1"/>
    <col min="31" max="31" width="9.140625" style="1" customWidth="1"/>
    <col min="32" max="16384" width="9.140625" style="1"/>
  </cols>
  <sheetData>
    <row r="2" spans="2:25" ht="10.5" customHeight="1" x14ac:dyDescent="0.3">
      <c r="B2" s="1374"/>
      <c r="C2" s="1375"/>
      <c r="D2" s="1375"/>
      <c r="E2" s="156"/>
      <c r="F2" s="157"/>
      <c r="G2" s="177"/>
      <c r="H2" s="177"/>
      <c r="I2" s="177"/>
      <c r="J2" s="177"/>
      <c r="K2" s="158"/>
      <c r="L2" s="159"/>
      <c r="M2" s="160"/>
      <c r="N2" s="177"/>
      <c r="O2" s="158"/>
      <c r="P2" s="159"/>
      <c r="Q2" s="159"/>
      <c r="R2" s="159"/>
      <c r="S2" s="159"/>
      <c r="T2" s="160"/>
      <c r="U2" s="160"/>
      <c r="V2" s="160"/>
      <c r="W2" s="808"/>
      <c r="X2" s="577"/>
      <c r="Y2" s="577"/>
    </row>
    <row r="3" spans="2:25" ht="27.75" customHeight="1" x14ac:dyDescent="0.3">
      <c r="B3" s="161"/>
      <c r="C3" s="178"/>
      <c r="D3" s="178"/>
      <c r="F3" s="56"/>
      <c r="G3" s="1260"/>
      <c r="H3" s="1260"/>
      <c r="I3" s="1260"/>
      <c r="J3" s="1260"/>
      <c r="K3" s="1260"/>
      <c r="L3" s="1260"/>
      <c r="M3" s="1404" t="s">
        <v>1395</v>
      </c>
      <c r="N3" s="1404"/>
      <c r="O3" s="57"/>
      <c r="P3" s="57"/>
      <c r="Q3" s="57"/>
      <c r="R3" s="57"/>
      <c r="S3" s="57"/>
      <c r="T3" s="57"/>
      <c r="U3" s="1393">
        <f>Тумбы!P3</f>
        <v>45376</v>
      </c>
      <c r="V3" s="1393"/>
      <c r="W3" s="806"/>
      <c r="X3" s="1393"/>
      <c r="Y3" s="1393"/>
    </row>
    <row r="4" spans="2:25" ht="21.75" customHeight="1" x14ac:dyDescent="0.3">
      <c r="B4" s="1376"/>
      <c r="C4" s="1262"/>
      <c r="D4" s="1262"/>
      <c r="E4" s="40"/>
      <c r="F4" s="59"/>
      <c r="G4" s="60"/>
      <c r="I4" s="61"/>
      <c r="J4" s="62"/>
      <c r="K4" s="61"/>
      <c r="L4" s="61"/>
      <c r="M4" s="1404"/>
      <c r="N4" s="1404"/>
      <c r="O4" s="61"/>
      <c r="P4" s="61"/>
      <c r="Q4" s="61"/>
      <c r="R4" s="61"/>
      <c r="S4" s="61"/>
      <c r="T4" s="63"/>
      <c r="U4" s="75"/>
      <c r="V4" s="75"/>
      <c r="W4" s="807"/>
      <c r="X4" s="75"/>
      <c r="Y4" s="75"/>
    </row>
    <row r="5" spans="2:25" ht="83.25" customHeight="1" x14ac:dyDescent="0.3">
      <c r="B5" s="1378"/>
      <c r="C5" s="1250"/>
      <c r="D5" s="1250"/>
      <c r="E5" s="1250"/>
      <c r="F5" s="65"/>
      <c r="G5" s="66"/>
      <c r="H5" s="67"/>
      <c r="I5" s="68"/>
      <c r="J5" s="120"/>
      <c r="K5" s="120"/>
      <c r="L5" s="120"/>
      <c r="M5" s="63"/>
      <c r="N5" s="120"/>
      <c r="O5" s="120"/>
      <c r="P5" s="120"/>
      <c r="Q5" s="323"/>
      <c r="R5" s="179"/>
      <c r="S5" s="323"/>
      <c r="T5" s="63"/>
      <c r="U5" s="75"/>
      <c r="V5" s="75"/>
      <c r="W5" s="807"/>
      <c r="X5" s="75"/>
      <c r="Y5" s="75"/>
    </row>
    <row r="6" spans="2:25" ht="72" customHeight="1" x14ac:dyDescent="0.45">
      <c r="B6" s="1402" t="s">
        <v>1145</v>
      </c>
      <c r="C6" s="1403"/>
      <c r="D6" s="1403"/>
      <c r="E6" s="1403"/>
      <c r="F6" s="1403"/>
      <c r="G6" s="1403"/>
      <c r="H6" s="1403"/>
      <c r="I6" s="501"/>
      <c r="J6" s="502"/>
      <c r="K6" s="503"/>
      <c r="L6" s="503"/>
      <c r="M6" s="504"/>
      <c r="N6" s="502"/>
      <c r="O6" s="503"/>
      <c r="P6" s="503"/>
      <c r="Q6" s="503"/>
      <c r="R6" s="503"/>
      <c r="S6" s="503"/>
      <c r="T6" s="504"/>
      <c r="U6" s="504"/>
      <c r="V6" s="75"/>
      <c r="W6" s="807"/>
      <c r="X6" s="75"/>
    </row>
    <row r="7" spans="2:25" ht="32.25" customHeight="1" x14ac:dyDescent="0.45">
      <c r="B7" s="505" t="s">
        <v>1146</v>
      </c>
      <c r="C7" s="506"/>
      <c r="D7" s="507"/>
      <c r="E7" s="506"/>
      <c r="F7" s="1400"/>
      <c r="G7" s="1400"/>
      <c r="H7" s="508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75"/>
      <c r="W7" s="807"/>
      <c r="X7" s="450"/>
      <c r="Y7" s="450"/>
    </row>
    <row r="8" spans="2:25" ht="6" customHeight="1" x14ac:dyDescent="0.45">
      <c r="B8" s="1"/>
      <c r="C8" s="1"/>
      <c r="D8" s="507"/>
      <c r="E8" s="506"/>
      <c r="F8" s="507"/>
      <c r="G8" s="507"/>
      <c r="H8" s="508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09"/>
      <c r="V8" s="75"/>
      <c r="W8" s="807"/>
      <c r="X8" s="450"/>
      <c r="Y8" s="809"/>
    </row>
    <row r="9" spans="2:25" ht="17.25" customHeight="1" x14ac:dyDescent="0.45">
      <c r="B9" s="1372"/>
      <c r="C9" s="1373"/>
      <c r="D9" s="507"/>
      <c r="E9" s="506"/>
      <c r="F9" s="507"/>
      <c r="G9" s="507"/>
      <c r="H9" s="508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09"/>
      <c r="U9" s="509"/>
      <c r="V9" s="75"/>
      <c r="W9" s="807"/>
      <c r="X9" s="450"/>
      <c r="Y9" s="809"/>
    </row>
    <row r="10" spans="2:25" ht="7.5" customHeight="1" x14ac:dyDescent="0.45">
      <c r="B10" s="510"/>
      <c r="C10" s="506"/>
      <c r="D10" s="506"/>
      <c r="E10" s="506"/>
      <c r="F10" s="511"/>
      <c r="G10" s="506"/>
      <c r="H10" s="506"/>
      <c r="I10" s="506"/>
      <c r="J10" s="506"/>
      <c r="K10" s="511"/>
      <c r="L10" s="506"/>
      <c r="M10" s="506"/>
      <c r="N10" s="506"/>
      <c r="O10" s="511"/>
      <c r="P10" s="506"/>
      <c r="Q10" s="506"/>
      <c r="R10" s="506"/>
      <c r="S10" s="506"/>
      <c r="T10" s="506"/>
      <c r="U10" s="506"/>
      <c r="V10" s="64"/>
      <c r="W10" s="181"/>
      <c r="X10" s="65"/>
    </row>
    <row r="11" spans="2:25" ht="226.5" customHeight="1" x14ac:dyDescent="0.45">
      <c r="B11" s="1405" t="s">
        <v>7</v>
      </c>
      <c r="C11" s="1406"/>
      <c r="D11" s="1406"/>
      <c r="E11" s="1406"/>
      <c r="F11" s="1406"/>
      <c r="G11" s="1406"/>
      <c r="H11" s="511">
        <f>Скидка!D3/100</f>
        <v>0</v>
      </c>
      <c r="I11" s="1394" t="s">
        <v>35</v>
      </c>
      <c r="J11" s="1394"/>
      <c r="K11" s="1394"/>
      <c r="L11" s="1394"/>
      <c r="M11" s="1394"/>
      <c r="N11" s="1394"/>
      <c r="O11" s="1394"/>
      <c r="P11" s="1394"/>
      <c r="Q11" s="1394"/>
      <c r="R11" s="1394"/>
      <c r="S11" s="1394"/>
      <c r="T11" s="1394"/>
      <c r="U11" s="1395" t="s">
        <v>27</v>
      </c>
      <c r="V11" s="1395"/>
      <c r="W11" s="448"/>
      <c r="X11" s="1395"/>
      <c r="Y11" s="1395"/>
    </row>
    <row r="12" spans="2:25" ht="5.25" customHeight="1" thickBot="1" x14ac:dyDescent="0.45">
      <c r="B12" s="490"/>
      <c r="C12" s="491"/>
      <c r="D12" s="491"/>
      <c r="E12" s="492"/>
      <c r="F12" s="1399"/>
      <c r="G12" s="1399"/>
      <c r="H12" s="492"/>
      <c r="I12" s="493"/>
      <c r="J12" s="494"/>
      <c r="K12" s="494"/>
      <c r="L12" s="493"/>
      <c r="M12" s="491"/>
      <c r="N12" s="494"/>
      <c r="O12" s="494"/>
      <c r="P12" s="493"/>
      <c r="Q12" s="493"/>
      <c r="R12" s="493"/>
      <c r="S12" s="493"/>
      <c r="T12" s="491"/>
      <c r="U12" s="491"/>
      <c r="V12" s="491"/>
      <c r="W12" s="810"/>
      <c r="X12" s="565"/>
      <c r="Y12" s="565"/>
    </row>
    <row r="13" spans="2:25" ht="30.75" thickBot="1" x14ac:dyDescent="0.25">
      <c r="B13" s="1387" t="s">
        <v>188</v>
      </c>
      <c r="C13" s="1388"/>
      <c r="D13" s="1388"/>
      <c r="E13" s="1388"/>
      <c r="F13" s="1388"/>
      <c r="G13" s="1388"/>
      <c r="H13" s="1388"/>
      <c r="I13" s="1388"/>
      <c r="J13" s="1388"/>
      <c r="K13" s="1388"/>
      <c r="L13" s="1388"/>
      <c r="M13" s="1388"/>
      <c r="N13" s="1388"/>
      <c r="O13" s="1388"/>
      <c r="P13" s="1398"/>
      <c r="Q13" s="1387" t="s">
        <v>189</v>
      </c>
      <c r="R13" s="1388"/>
      <c r="S13" s="1388"/>
      <c r="T13" s="1388"/>
      <c r="U13" s="1388"/>
      <c r="V13" s="1388"/>
      <c r="W13" s="798"/>
      <c r="X13" s="799"/>
      <c r="Y13" s="799"/>
    </row>
    <row r="14" spans="2:25" ht="30" x14ac:dyDescent="0.4">
      <c r="B14" s="564" t="s">
        <v>54</v>
      </c>
      <c r="C14" s="478"/>
      <c r="D14" s="614"/>
      <c r="E14" s="562" t="s">
        <v>57</v>
      </c>
      <c r="F14" s="453"/>
      <c r="G14" s="454"/>
      <c r="H14" s="563" t="s">
        <v>58</v>
      </c>
      <c r="I14" s="47"/>
      <c r="J14" s="453"/>
      <c r="K14" s="562" t="s">
        <v>1109</v>
      </c>
      <c r="L14" s="47"/>
      <c r="M14" s="455"/>
      <c r="N14" s="562" t="s">
        <v>59</v>
      </c>
      <c r="O14" s="47"/>
      <c r="P14" s="455"/>
      <c r="Q14" s="562" t="s">
        <v>69</v>
      </c>
      <c r="R14" s="47"/>
      <c r="S14" s="773" t="s">
        <v>1199</v>
      </c>
      <c r="T14" s="563" t="s">
        <v>70</v>
      </c>
      <c r="U14" s="47"/>
      <c r="V14" s="802" t="s">
        <v>1200</v>
      </c>
      <c r="W14" s="562"/>
      <c r="X14" s="47"/>
      <c r="Y14" s="811"/>
    </row>
    <row r="15" spans="2:25" ht="21.75" customHeight="1" x14ac:dyDescent="0.35">
      <c r="B15" s="479"/>
      <c r="C15" s="47"/>
      <c r="D15" s="48"/>
      <c r="E15" s="457"/>
      <c r="F15" s="453"/>
      <c r="G15" s="48"/>
      <c r="H15" s="458"/>
      <c r="I15" s="459"/>
      <c r="J15" s="453"/>
      <c r="K15" s="460"/>
      <c r="L15" s="47"/>
      <c r="M15" s="459"/>
      <c r="N15" s="460"/>
      <c r="O15" s="47"/>
      <c r="P15" s="459"/>
      <c r="Q15" s="452"/>
      <c r="R15" s="47"/>
      <c r="S15" s="48"/>
      <c r="T15" s="47"/>
      <c r="U15" s="47"/>
      <c r="V15" s="47"/>
      <c r="W15" s="458"/>
      <c r="X15" s="459"/>
      <c r="Y15" s="453"/>
    </row>
    <row r="16" spans="2:25" ht="21.75" customHeight="1" x14ac:dyDescent="0.35">
      <c r="B16" s="480"/>
      <c r="C16" s="47"/>
      <c r="D16" s="48"/>
      <c r="E16" s="460"/>
      <c r="F16" s="462"/>
      <c r="G16" s="48"/>
      <c r="H16" s="458"/>
      <c r="I16" s="47"/>
      <c r="J16" s="47"/>
      <c r="K16" s="460"/>
      <c r="L16" s="47"/>
      <c r="M16" s="47"/>
      <c r="N16" s="460"/>
      <c r="O16" s="47"/>
      <c r="P16" s="47"/>
      <c r="Q16" s="460"/>
      <c r="R16" s="47"/>
      <c r="S16" s="48"/>
      <c r="T16" s="47"/>
      <c r="U16" s="47"/>
      <c r="V16" s="47"/>
      <c r="W16" s="458"/>
      <c r="X16" s="47"/>
      <c r="Y16" s="47"/>
    </row>
    <row r="17" spans="2:25" ht="158.25" customHeight="1" x14ac:dyDescent="0.35">
      <c r="B17" s="481"/>
      <c r="C17" s="464"/>
      <c r="D17" s="475"/>
      <c r="E17" s="465"/>
      <c r="F17" s="466"/>
      <c r="G17" s="467"/>
      <c r="H17" s="468"/>
      <c r="I17" s="469"/>
      <c r="J17" s="466"/>
      <c r="K17" s="460"/>
      <c r="L17" s="47"/>
      <c r="M17" s="47"/>
      <c r="N17" s="460"/>
      <c r="O17" s="47"/>
      <c r="P17" s="47"/>
      <c r="Q17" s="463"/>
      <c r="R17" s="47"/>
      <c r="S17" s="48"/>
      <c r="T17" s="47"/>
      <c r="U17" s="47"/>
      <c r="V17" s="47"/>
      <c r="W17" s="468"/>
      <c r="X17" s="469"/>
      <c r="Y17" s="466"/>
    </row>
    <row r="18" spans="2:25" ht="20.100000000000001" customHeight="1" x14ac:dyDescent="0.35">
      <c r="B18" s="482"/>
      <c r="C18" s="471"/>
      <c r="D18" s="771"/>
      <c r="E18" s="472"/>
      <c r="F18" s="464"/>
      <c r="G18" s="473"/>
      <c r="H18" s="472"/>
      <c r="I18" s="474"/>
      <c r="J18" s="464"/>
      <c r="K18" s="470"/>
      <c r="L18" s="464"/>
      <c r="M18" s="464"/>
      <c r="N18" s="470"/>
      <c r="O18" s="464"/>
      <c r="P18" s="464"/>
      <c r="Q18" s="470"/>
      <c r="R18" s="464"/>
      <c r="S18" s="475"/>
      <c r="T18" s="464"/>
      <c r="U18" s="464"/>
      <c r="V18" s="464"/>
      <c r="W18" s="612"/>
      <c r="X18" s="474"/>
      <c r="Y18" s="464"/>
    </row>
    <row r="19" spans="2:25" ht="30" x14ac:dyDescent="0.4">
      <c r="B19" s="1410" t="s">
        <v>56</v>
      </c>
      <c r="C19" s="1397"/>
      <c r="D19" s="1401"/>
      <c r="E19" s="1396" t="s">
        <v>56</v>
      </c>
      <c r="F19" s="1397"/>
      <c r="G19" s="1401"/>
      <c r="H19" s="1396" t="s">
        <v>56</v>
      </c>
      <c r="I19" s="1397"/>
      <c r="J19" s="1401"/>
      <c r="K19" s="1396" t="s">
        <v>56</v>
      </c>
      <c r="L19" s="1397"/>
      <c r="M19" s="1401"/>
      <c r="N19" s="1396" t="s">
        <v>56</v>
      </c>
      <c r="O19" s="1397"/>
      <c r="P19" s="1401"/>
      <c r="Q19" s="1407" t="s">
        <v>62</v>
      </c>
      <c r="R19" s="1408"/>
      <c r="S19" s="1409"/>
      <c r="T19" s="1396" t="s">
        <v>62</v>
      </c>
      <c r="U19" s="1397"/>
      <c r="V19" s="1397"/>
      <c r="W19" s="1410"/>
      <c r="X19" s="1397"/>
      <c r="Y19" s="1397"/>
    </row>
    <row r="20" spans="2:25" ht="27.75" thickBot="1" x14ac:dyDescent="0.4">
      <c r="B20" s="772">
        <f>((Скидка!CN20*(100-Скидка!$C$3))*Скидка!$D$4)/100</f>
        <v>7673.3400000000011</v>
      </c>
      <c r="C20" s="768"/>
      <c r="D20" s="769"/>
      <c r="E20" s="772">
        <f>((Скидка!CQ20*(100-Скидка!$C$3))*Скидка!$D$4)/100</f>
        <v>11699.820000000002</v>
      </c>
      <c r="F20" s="768"/>
      <c r="G20" s="769"/>
      <c r="H20" s="772">
        <f>((Скидка!CT20*(100-Скидка!$C$3))*Скидка!$D$4)/100</f>
        <v>13865.820000000002</v>
      </c>
      <c r="I20" s="768"/>
      <c r="J20" s="769"/>
      <c r="K20" s="772">
        <f>((Скидка!CW20*(100-Скидка!$C$3))*Скидка!$D$4)/100</f>
        <v>16655.400000000001</v>
      </c>
      <c r="L20" s="768"/>
      <c r="M20" s="769"/>
      <c r="N20" s="772">
        <f>((Скидка!CZ20*(100-Скидка!$C$3))*Скидка!$D$4)/100</f>
        <v>21867.480000000003</v>
      </c>
      <c r="O20" s="768"/>
      <c r="P20" s="769"/>
      <c r="Q20" s="772">
        <f>((Скидка!DC20*(100-Скидка!$C$3))*Скидка!$D$4)/100</f>
        <v>9516.7200000000012</v>
      </c>
      <c r="R20" s="768"/>
      <c r="S20" s="769">
        <f>((Скидка!DE20*(100-Скидка!$C$3))*Скидка!$D$4)/100</f>
        <v>10901.820000000002</v>
      </c>
      <c r="T20" s="772">
        <f>((Скидка!DF20*(100-Скидка!$C$3))*Скидка!$D$4)/100</f>
        <v>14585.160000000002</v>
      </c>
      <c r="U20" s="768"/>
      <c r="V20" s="769">
        <f>((Скидка!DH20*(100-Скидка!$C$3))*Скидка!$D$4)/100</f>
        <v>16242.720000000003</v>
      </c>
      <c r="W20" s="814"/>
      <c r="X20" s="812"/>
      <c r="Y20" s="812"/>
    </row>
    <row r="21" spans="2:25" ht="30.75" thickBot="1" x14ac:dyDescent="0.25">
      <c r="B21" s="1387" t="s">
        <v>189</v>
      </c>
      <c r="C21" s="1388"/>
      <c r="D21" s="1388"/>
      <c r="E21" s="1388"/>
      <c r="F21" s="1388"/>
      <c r="G21" s="1388"/>
      <c r="H21" s="1388"/>
      <c r="I21" s="1388"/>
      <c r="J21" s="1388"/>
      <c r="K21" s="1388"/>
      <c r="L21" s="1388"/>
      <c r="M21" s="1388"/>
      <c r="N21" s="1388"/>
      <c r="O21" s="1388"/>
      <c r="P21" s="1388"/>
      <c r="Q21" s="1388"/>
      <c r="R21" s="1388"/>
      <c r="S21" s="1388"/>
      <c r="T21" s="1388"/>
      <c r="U21" s="1388"/>
      <c r="V21" s="1388"/>
      <c r="W21" s="815"/>
      <c r="X21" s="799"/>
      <c r="Y21" s="799"/>
    </row>
    <row r="22" spans="2:25" ht="30" x14ac:dyDescent="0.4">
      <c r="B22" s="562" t="s">
        <v>71</v>
      </c>
      <c r="C22" s="453"/>
      <c r="D22" s="773" t="s">
        <v>1201</v>
      </c>
      <c r="E22" s="564" t="s">
        <v>1108</v>
      </c>
      <c r="F22" s="47"/>
      <c r="G22" s="773" t="s">
        <v>1269</v>
      </c>
      <c r="H22" s="564" t="s">
        <v>726</v>
      </c>
      <c r="I22" s="613"/>
      <c r="J22" s="773" t="s">
        <v>1202</v>
      </c>
      <c r="K22" s="562" t="s">
        <v>68</v>
      </c>
      <c r="L22" s="47"/>
      <c r="M22" s="773" t="s">
        <v>1203</v>
      </c>
      <c r="N22" s="562" t="s">
        <v>72</v>
      </c>
      <c r="O22" s="453"/>
      <c r="P22" s="773" t="s">
        <v>1204</v>
      </c>
      <c r="Q22" s="606" t="s">
        <v>1107</v>
      </c>
      <c r="R22" s="478"/>
      <c r="S22" s="773" t="s">
        <v>1270</v>
      </c>
      <c r="T22" s="562" t="s">
        <v>73</v>
      </c>
      <c r="U22" s="47"/>
      <c r="V22" s="802" t="s">
        <v>1205</v>
      </c>
      <c r="W22" s="801"/>
      <c r="X22" s="47"/>
      <c r="Y22" s="811"/>
    </row>
    <row r="23" spans="2:25" ht="30.75" customHeight="1" x14ac:dyDescent="0.35">
      <c r="B23" s="457"/>
      <c r="C23" s="453"/>
      <c r="D23" s="48"/>
      <c r="E23" s="480"/>
      <c r="F23" s="47"/>
      <c r="G23" s="47"/>
      <c r="H23" s="480"/>
      <c r="I23" s="47"/>
      <c r="J23" s="461"/>
      <c r="K23" s="452"/>
      <c r="L23" s="47"/>
      <c r="M23" s="47"/>
      <c r="N23" s="457"/>
      <c r="O23" s="453"/>
      <c r="P23" s="48"/>
      <c r="Q23" s="457"/>
      <c r="R23" s="47"/>
      <c r="S23" s="48"/>
      <c r="T23" s="458"/>
      <c r="U23" s="459"/>
      <c r="V23" s="453"/>
      <c r="W23" s="479"/>
      <c r="X23" s="47"/>
      <c r="Y23" s="47"/>
    </row>
    <row r="24" spans="2:25" ht="21.75" customHeight="1" x14ac:dyDescent="0.35">
      <c r="B24" s="460"/>
      <c r="C24" s="453"/>
      <c r="D24" s="48"/>
      <c r="E24" s="480"/>
      <c r="F24" s="47"/>
      <c r="G24" s="47"/>
      <c r="H24" s="480"/>
      <c r="I24" s="47"/>
      <c r="J24" s="48"/>
      <c r="K24" s="460"/>
      <c r="L24" s="47"/>
      <c r="M24" s="47"/>
      <c r="N24" s="460"/>
      <c r="O24" s="462"/>
      <c r="P24" s="48"/>
      <c r="Q24" s="460"/>
      <c r="R24" s="47"/>
      <c r="S24" s="48"/>
      <c r="T24" s="458"/>
      <c r="U24" s="47"/>
      <c r="V24" s="47"/>
      <c r="W24" s="480"/>
      <c r="X24" s="47"/>
      <c r="Y24" s="47"/>
    </row>
    <row r="25" spans="2:25" ht="207.75" customHeight="1" x14ac:dyDescent="0.35">
      <c r="B25" s="460"/>
      <c r="C25" s="464"/>
      <c r="D25" s="48"/>
      <c r="E25" s="480"/>
      <c r="F25" s="464"/>
      <c r="G25" s="464"/>
      <c r="H25" s="480"/>
      <c r="I25" s="47"/>
      <c r="J25" s="48"/>
      <c r="K25" s="463"/>
      <c r="L25" s="464"/>
      <c r="M25" s="464"/>
      <c r="N25" s="465"/>
      <c r="O25" s="466"/>
      <c r="P25" s="467"/>
      <c r="Q25" s="465"/>
      <c r="R25" s="47"/>
      <c r="S25" s="48"/>
      <c r="T25" s="468"/>
      <c r="U25" s="469"/>
      <c r="V25" s="466"/>
      <c r="W25" s="481"/>
      <c r="X25" s="47"/>
      <c r="Y25" s="47"/>
    </row>
    <row r="26" spans="2:25" ht="20.100000000000001" customHeight="1" x14ac:dyDescent="0.35">
      <c r="B26" s="482"/>
      <c r="C26" s="464"/>
      <c r="D26" s="473"/>
      <c r="E26" s="612"/>
      <c r="F26" s="471"/>
      <c r="G26" s="471"/>
      <c r="H26" s="612"/>
      <c r="I26" s="474"/>
      <c r="J26" s="473"/>
      <c r="K26" s="470"/>
      <c r="L26" s="471"/>
      <c r="M26" s="471"/>
      <c r="N26" s="472"/>
      <c r="O26" s="464"/>
      <c r="P26" s="473"/>
      <c r="Q26" s="472"/>
      <c r="R26" s="464"/>
      <c r="S26" s="475"/>
      <c r="T26" s="472"/>
      <c r="U26" s="474"/>
      <c r="V26" s="464"/>
      <c r="W26" s="482"/>
      <c r="X26" s="464"/>
      <c r="Y26" s="464"/>
    </row>
    <row r="27" spans="2:25" ht="30" x14ac:dyDescent="0.4">
      <c r="B27" s="1410" t="s">
        <v>62</v>
      </c>
      <c r="C27" s="1397"/>
      <c r="D27" s="1401"/>
      <c r="E27" s="1410" t="s">
        <v>62</v>
      </c>
      <c r="F27" s="1397"/>
      <c r="G27" s="1414"/>
      <c r="H27" s="1410" t="s">
        <v>62</v>
      </c>
      <c r="I27" s="1397"/>
      <c r="J27" s="1401"/>
      <c r="K27" s="1396" t="s">
        <v>62</v>
      </c>
      <c r="L27" s="1397"/>
      <c r="M27" s="1401"/>
      <c r="N27" s="1396" t="s">
        <v>62</v>
      </c>
      <c r="O27" s="1397"/>
      <c r="P27" s="1401"/>
      <c r="Q27" s="1396" t="s">
        <v>62</v>
      </c>
      <c r="R27" s="1397"/>
      <c r="S27" s="1401"/>
      <c r="T27" s="1396" t="s">
        <v>62</v>
      </c>
      <c r="U27" s="1397"/>
      <c r="V27" s="1397"/>
      <c r="W27" s="1410"/>
      <c r="X27" s="1397"/>
      <c r="Y27" s="1397"/>
    </row>
    <row r="28" spans="2:25" ht="27.75" thickBot="1" x14ac:dyDescent="0.4">
      <c r="B28" s="772">
        <f>((Скидка!CN28*(100-Скидка!$C$3))*Скидка!$D$4)/100</f>
        <v>16495.800000000003</v>
      </c>
      <c r="C28" s="768"/>
      <c r="D28" s="769">
        <f>((Скидка!CP28*(100-Скидка!$C$3))*Скидка!$D$4)/100</f>
        <v>17893.440000000002</v>
      </c>
      <c r="E28" s="772">
        <f>((Скидка!CQ28*(100-Скидка!$C$3))*Скидка!$D$4)/100</f>
        <v>20235.000000000004</v>
      </c>
      <c r="F28" s="768"/>
      <c r="G28" s="769">
        <f>((Скидка!CS28*(100-Скидка!$C$3))*Скидка!$D$4)/100</f>
        <v>21565.380000000005</v>
      </c>
      <c r="H28" s="772">
        <f>((Скидка!CT28*(100-Скидка!$C$3))*Скидка!$D$4)/100</f>
        <v>26411.520000000004</v>
      </c>
      <c r="I28" s="768"/>
      <c r="J28" s="769">
        <f>((Скидка!CV28*(100-Скидка!$C$3))*Скидка!$D$4)/100</f>
        <v>28309.620000000006</v>
      </c>
      <c r="K28" s="772">
        <f>((Скидка!CW28*(100-Скидка!$C$3))*Скидка!$D$4)/100</f>
        <v>13743.840000000002</v>
      </c>
      <c r="L28" s="768"/>
      <c r="M28" s="769">
        <f>((Скидка!CY28*(100-Скидка!$C$3))*Скидка!$D$4)/100</f>
        <v>15388.860000000002</v>
      </c>
      <c r="N28" s="772">
        <f>((Скидка!CZ28*(100-Скидка!$C$3))*Скидка!$D$4)/100</f>
        <v>15594.060000000003</v>
      </c>
      <c r="O28" s="768"/>
      <c r="P28" s="769">
        <f>((Скидка!DB28*(100-Скидка!$C$3))*Скидка!$D$4)/100</f>
        <v>17128.500000000004</v>
      </c>
      <c r="Q28" s="772">
        <f>((Скидка!DC28*(100-Скидка!$C$3))*Скидка!$D$4)/100</f>
        <v>18127.140000000003</v>
      </c>
      <c r="R28" s="768"/>
      <c r="S28" s="769">
        <f>((Скидка!DE28*(100-Скидка!$C$3))*Скидка!$D$4)/100</f>
        <v>19336.680000000004</v>
      </c>
      <c r="T28" s="772">
        <f>((Скидка!DF28*(100-Скидка!$C$3))*Скидка!$D$4)/100</f>
        <v>24587.520000000004</v>
      </c>
      <c r="U28" s="768"/>
      <c r="V28" s="769">
        <f>((Скидка!DH28*(100-Скидка!$C$3))*Скидка!$D$4)/100</f>
        <v>26485.620000000006</v>
      </c>
      <c r="W28" s="814"/>
      <c r="X28" s="812"/>
      <c r="Y28" s="812"/>
    </row>
    <row r="29" spans="2:25" ht="30.75" thickBot="1" x14ac:dyDescent="0.25">
      <c r="B29" s="1415" t="s">
        <v>190</v>
      </c>
      <c r="C29" s="1388"/>
      <c r="D29" s="1388"/>
      <c r="E29" s="1388"/>
      <c r="F29" s="1388"/>
      <c r="G29" s="1388"/>
      <c r="H29" s="1388"/>
      <c r="I29" s="1388"/>
      <c r="J29" s="1388"/>
      <c r="K29" s="1388"/>
      <c r="L29" s="1388"/>
      <c r="M29" s="1388"/>
      <c r="N29" s="1388"/>
      <c r="O29" s="1388"/>
      <c r="P29" s="1388"/>
      <c r="Q29" s="1388"/>
      <c r="R29" s="1388"/>
      <c r="S29" s="1388"/>
      <c r="T29" s="1388"/>
      <c r="U29" s="1388"/>
      <c r="V29" s="1388"/>
      <c r="W29" s="815"/>
      <c r="X29" s="799"/>
      <c r="Y29" s="799"/>
    </row>
    <row r="30" spans="2:25" ht="30" x14ac:dyDescent="0.4">
      <c r="B30" s="801" t="s">
        <v>82</v>
      </c>
      <c r="C30" s="47"/>
      <c r="D30" s="800" t="s">
        <v>1206</v>
      </c>
      <c r="E30" s="564" t="s">
        <v>83</v>
      </c>
      <c r="F30" s="478"/>
      <c r="G30" s="773" t="s">
        <v>1207</v>
      </c>
      <c r="H30" s="562" t="s">
        <v>84</v>
      </c>
      <c r="I30" s="47"/>
      <c r="J30" s="773" t="s">
        <v>1208</v>
      </c>
      <c r="K30" s="562" t="s">
        <v>87</v>
      </c>
      <c r="L30" s="453"/>
      <c r="M30" s="773" t="s">
        <v>1209</v>
      </c>
      <c r="N30" s="562" t="s">
        <v>1106</v>
      </c>
      <c r="O30" s="47"/>
      <c r="P30" s="800" t="s">
        <v>1271</v>
      </c>
      <c r="Q30" s="562" t="s">
        <v>89</v>
      </c>
      <c r="R30" s="47"/>
      <c r="S30" s="800" t="s">
        <v>1210</v>
      </c>
      <c r="T30" s="562" t="s">
        <v>88</v>
      </c>
      <c r="U30" s="453"/>
      <c r="V30" s="811" t="s">
        <v>1211</v>
      </c>
      <c r="W30" s="801"/>
      <c r="X30" s="47"/>
      <c r="Y30" s="811"/>
    </row>
    <row r="31" spans="2:25" ht="31.5" customHeight="1" x14ac:dyDescent="0.35">
      <c r="B31" s="480"/>
      <c r="C31" s="47"/>
      <c r="D31" s="459"/>
      <c r="E31" s="479"/>
      <c r="F31" s="47"/>
      <c r="G31" s="610"/>
      <c r="H31" s="460"/>
      <c r="I31" s="47"/>
      <c r="J31" s="47"/>
      <c r="K31" s="460"/>
      <c r="L31" s="453"/>
      <c r="M31" s="48"/>
      <c r="N31" s="460"/>
      <c r="O31" s="459"/>
      <c r="P31" s="476"/>
      <c r="Q31" s="452"/>
      <c r="R31" s="47"/>
      <c r="S31" s="47"/>
      <c r="T31" s="457"/>
      <c r="U31" s="453"/>
      <c r="V31" s="47"/>
      <c r="W31" s="480"/>
      <c r="X31" s="47"/>
      <c r="Y31" s="459"/>
    </row>
    <row r="32" spans="2:25" ht="21.75" customHeight="1" x14ac:dyDescent="0.35">
      <c r="B32" s="480"/>
      <c r="C32" s="47"/>
      <c r="D32" s="47"/>
      <c r="E32" s="480"/>
      <c r="F32" s="47"/>
      <c r="G32" s="610"/>
      <c r="H32" s="460"/>
      <c r="I32" s="47"/>
      <c r="J32" s="47"/>
      <c r="K32" s="460"/>
      <c r="L32" s="462"/>
      <c r="M32" s="48"/>
      <c r="N32" s="460"/>
      <c r="O32" s="47"/>
      <c r="P32" s="48"/>
      <c r="Q32" s="460"/>
      <c r="R32" s="47"/>
      <c r="S32" s="47"/>
      <c r="T32" s="460"/>
      <c r="U32" s="462"/>
      <c r="V32" s="47"/>
      <c r="W32" s="480"/>
      <c r="X32" s="47"/>
      <c r="Y32" s="47"/>
    </row>
    <row r="33" spans="2:25" ht="205.5" customHeight="1" x14ac:dyDescent="0.35">
      <c r="B33" s="480"/>
      <c r="C33" s="47"/>
      <c r="D33" s="47"/>
      <c r="E33" s="481"/>
      <c r="F33" s="47"/>
      <c r="G33" s="610"/>
      <c r="H33" s="460"/>
      <c r="I33" s="464"/>
      <c r="J33" s="464"/>
      <c r="K33" s="460"/>
      <c r="L33" s="466"/>
      <c r="M33" s="467"/>
      <c r="N33" s="460"/>
      <c r="O33" s="469"/>
      <c r="P33" s="477"/>
      <c r="Q33" s="463"/>
      <c r="R33" s="464"/>
      <c r="S33" s="464"/>
      <c r="T33" s="465"/>
      <c r="U33" s="466"/>
      <c r="V33" s="813"/>
      <c r="W33" s="480"/>
      <c r="X33" s="47"/>
      <c r="Y33" s="47"/>
    </row>
    <row r="34" spans="2:25" ht="20.100000000000001" customHeight="1" x14ac:dyDescent="0.35">
      <c r="B34" s="482"/>
      <c r="C34" s="464"/>
      <c r="D34" s="464"/>
      <c r="E34" s="482"/>
      <c r="F34" s="464"/>
      <c r="G34" s="611"/>
      <c r="H34" s="470"/>
      <c r="I34" s="471"/>
      <c r="J34" s="471"/>
      <c r="K34" s="472"/>
      <c r="L34" s="464"/>
      <c r="M34" s="473"/>
      <c r="N34" s="472"/>
      <c r="O34" s="474"/>
      <c r="P34" s="475"/>
      <c r="Q34" s="470"/>
      <c r="R34" s="471"/>
      <c r="S34" s="471"/>
      <c r="T34" s="472"/>
      <c r="U34" s="464"/>
      <c r="V34" s="474"/>
      <c r="W34" s="482"/>
      <c r="X34" s="464"/>
      <c r="Y34" s="464"/>
    </row>
    <row r="35" spans="2:25" ht="30" x14ac:dyDescent="0.4">
      <c r="B35" s="1410" t="s">
        <v>85</v>
      </c>
      <c r="C35" s="1397"/>
      <c r="D35" s="1414"/>
      <c r="E35" s="1410" t="s">
        <v>85</v>
      </c>
      <c r="F35" s="1397"/>
      <c r="G35" s="1414"/>
      <c r="H35" s="1396" t="s">
        <v>85</v>
      </c>
      <c r="I35" s="1397"/>
      <c r="J35" s="1401"/>
      <c r="K35" s="1396" t="s">
        <v>85</v>
      </c>
      <c r="L35" s="1397"/>
      <c r="M35" s="1401"/>
      <c r="N35" s="1396" t="s">
        <v>85</v>
      </c>
      <c r="O35" s="1397"/>
      <c r="P35" s="1401"/>
      <c r="Q35" s="1396" t="s">
        <v>85</v>
      </c>
      <c r="R35" s="1397"/>
      <c r="S35" s="1401"/>
      <c r="T35" s="1396" t="s">
        <v>85</v>
      </c>
      <c r="U35" s="1397"/>
      <c r="V35" s="1397"/>
      <c r="W35" s="1410"/>
      <c r="X35" s="1397"/>
      <c r="Y35" s="1397"/>
    </row>
    <row r="36" spans="2:25" ht="27.75" thickBot="1" x14ac:dyDescent="0.4">
      <c r="B36" s="772">
        <f>((Скидка!CN36*(100-Скидка!$C$3))*Скидка!$D$4)/100</f>
        <v>13432.620000000003</v>
      </c>
      <c r="C36" s="768"/>
      <c r="D36" s="769">
        <f>((Скидка!CP36*(100-Скидка!$C$3))*Скидка!$D$4)/100</f>
        <v>13944.480000000003</v>
      </c>
      <c r="E36" s="772">
        <f>((Скидка!CQ36*(100-Скидка!$C$3))*Скидка!$D$4)/100</f>
        <v>20410.560000000001</v>
      </c>
      <c r="F36" s="768"/>
      <c r="G36" s="769">
        <f>((Скидка!CS36*(100-Скидка!$C$3))*Скидка!$D$4)/100</f>
        <v>20969.160000000003</v>
      </c>
      <c r="H36" s="772">
        <f>((Скидка!CT36*(100-Скидка!$C$3))*Скидка!$D$4)/100</f>
        <v>22560.600000000006</v>
      </c>
      <c r="I36" s="768"/>
      <c r="J36" s="769">
        <f>((Скидка!CV36*(100-Скидка!$C$3))*Скидка!$D$4)/100</f>
        <v>23097.540000000005</v>
      </c>
      <c r="K36" s="772">
        <f>((Скидка!CW36*(100-Скидка!$C$3))*Скидка!$D$4)/100</f>
        <v>24411.960000000006</v>
      </c>
      <c r="L36" s="768"/>
      <c r="M36" s="769">
        <f>((Скидка!CY36*(100-Скидка!$C$3))*Скидка!$D$4)/100</f>
        <v>24948.900000000005</v>
      </c>
      <c r="N36" s="772">
        <f>((Скидка!CZ36*(100-Скидка!$C$3))*Скидка!$D$4)/100</f>
        <v>26412.660000000003</v>
      </c>
      <c r="O36" s="768"/>
      <c r="P36" s="769">
        <f>((Скидка!DB36*(100-Скидка!$C$3))*Скидка!$D$4)/100</f>
        <v>28270.860000000004</v>
      </c>
      <c r="Q36" s="772">
        <f>((Скидка!DC36*(100-Скидка!$C$3))*Скидка!$D$4)/100</f>
        <v>32764.740000000005</v>
      </c>
      <c r="R36" s="768"/>
      <c r="S36" s="769">
        <f>((Скидка!DE36*(100-Скидка!$C$3))*Скидка!$D$4)/100</f>
        <v>33954.9</v>
      </c>
      <c r="T36" s="772">
        <f>((Скидка!DF36*(100-Скидка!$C$3))*Скидка!$D$4)/100</f>
        <v>26262.180000000004</v>
      </c>
      <c r="U36" s="768"/>
      <c r="V36" s="769">
        <f>((Скидка!DH36*(100-Скидка!$C$3))*Скидка!$D$4)/100</f>
        <v>26799.120000000006</v>
      </c>
      <c r="W36" s="814"/>
      <c r="X36" s="812"/>
      <c r="Y36" s="812"/>
    </row>
    <row r="37" spans="2:25" ht="30.75" thickBot="1" x14ac:dyDescent="0.25">
      <c r="B37" s="1411" t="s">
        <v>190</v>
      </c>
      <c r="C37" s="1412"/>
      <c r="D37" s="1412"/>
      <c r="E37" s="1412"/>
      <c r="F37" s="1412"/>
      <c r="G37" s="1412"/>
      <c r="H37" s="1412"/>
      <c r="I37" s="1412"/>
      <c r="J37" s="1412"/>
      <c r="K37" s="1413" t="s">
        <v>191</v>
      </c>
      <c r="L37" s="1412"/>
      <c r="M37" s="1412"/>
      <c r="N37" s="1412"/>
      <c r="O37" s="1412"/>
      <c r="P37" s="1412"/>
      <c r="Q37" s="1412"/>
      <c r="R37" s="1412"/>
      <c r="S37" s="1412"/>
      <c r="T37" s="1412"/>
      <c r="U37" s="1412"/>
      <c r="V37" s="1412"/>
      <c r="W37" s="815"/>
      <c r="X37" s="799"/>
      <c r="Y37" s="799"/>
    </row>
    <row r="38" spans="2:25" ht="30" x14ac:dyDescent="0.4">
      <c r="B38" s="562" t="s">
        <v>1105</v>
      </c>
      <c r="C38" s="563"/>
      <c r="D38" s="800" t="s">
        <v>1272</v>
      </c>
      <c r="E38" s="562" t="s">
        <v>90</v>
      </c>
      <c r="F38" s="47"/>
      <c r="G38" s="800" t="s">
        <v>1212</v>
      </c>
      <c r="H38" s="562" t="s">
        <v>86</v>
      </c>
      <c r="I38" s="47"/>
      <c r="J38" s="800" t="s">
        <v>1213</v>
      </c>
      <c r="K38" s="562" t="s">
        <v>107</v>
      </c>
      <c r="L38" s="47"/>
      <c r="M38" s="800" t="s">
        <v>1214</v>
      </c>
      <c r="N38" s="562" t="s">
        <v>108</v>
      </c>
      <c r="O38" s="453"/>
      <c r="P38" s="800" t="s">
        <v>1215</v>
      </c>
      <c r="Q38" s="562" t="s">
        <v>109</v>
      </c>
      <c r="R38" s="47"/>
      <c r="S38" s="774" t="s">
        <v>1216</v>
      </c>
      <c r="T38" s="562" t="s">
        <v>113</v>
      </c>
      <c r="U38" s="453"/>
      <c r="V38" s="803" t="s">
        <v>1217</v>
      </c>
      <c r="W38" s="801"/>
      <c r="X38" s="453"/>
      <c r="Y38" s="811"/>
    </row>
    <row r="39" spans="2:25" ht="21.75" customHeight="1" x14ac:dyDescent="0.35">
      <c r="B39" s="457"/>
      <c r="C39" s="47"/>
      <c r="D39" s="610"/>
      <c r="E39" s="458"/>
      <c r="F39" s="459"/>
      <c r="G39" s="476"/>
      <c r="H39" s="460"/>
      <c r="I39" s="47"/>
      <c r="J39" s="459"/>
      <c r="K39" s="452"/>
      <c r="L39" s="47"/>
      <c r="M39" s="47"/>
      <c r="N39" s="457"/>
      <c r="O39" s="453"/>
      <c r="P39" s="48"/>
      <c r="Q39" s="452"/>
      <c r="R39" s="47"/>
      <c r="S39" s="47"/>
      <c r="T39" s="457"/>
      <c r="U39" s="453"/>
      <c r="V39" s="47"/>
      <c r="W39" s="804"/>
      <c r="X39" s="453"/>
      <c r="Y39" s="47"/>
    </row>
    <row r="40" spans="2:25" ht="18.75" customHeight="1" x14ac:dyDescent="0.35">
      <c r="B40" s="460"/>
      <c r="C40" s="47"/>
      <c r="D40" s="610"/>
      <c r="E40" s="458"/>
      <c r="F40" s="47"/>
      <c r="G40" s="48"/>
      <c r="H40" s="460"/>
      <c r="I40" s="47"/>
      <c r="J40" s="47"/>
      <c r="K40" s="460"/>
      <c r="L40" s="47"/>
      <c r="M40" s="47"/>
      <c r="N40" s="460"/>
      <c r="O40" s="462"/>
      <c r="P40" s="48"/>
      <c r="Q40" s="460"/>
      <c r="R40" s="47"/>
      <c r="S40" s="47"/>
      <c r="T40" s="460"/>
      <c r="U40" s="462"/>
      <c r="V40" s="47"/>
      <c r="W40" s="480"/>
      <c r="X40" s="462"/>
      <c r="Y40" s="47"/>
    </row>
    <row r="41" spans="2:25" ht="247.5" customHeight="1" x14ac:dyDescent="0.35">
      <c r="B41" s="465"/>
      <c r="C41" s="47"/>
      <c r="D41" s="610"/>
      <c r="E41" s="468"/>
      <c r="F41" s="469"/>
      <c r="G41" s="477"/>
      <c r="H41" s="460"/>
      <c r="I41" s="47"/>
      <c r="J41" s="47"/>
      <c r="K41" s="463"/>
      <c r="L41" s="464"/>
      <c r="M41" s="464"/>
      <c r="N41" s="465"/>
      <c r="O41" s="466"/>
      <c r="P41" s="467"/>
      <c r="Q41" s="463"/>
      <c r="R41" s="464"/>
      <c r="S41" s="464"/>
      <c r="T41" s="465"/>
      <c r="U41" s="466"/>
      <c r="V41" s="813"/>
      <c r="W41" s="816"/>
      <c r="X41" s="466"/>
      <c r="Y41" s="813"/>
    </row>
    <row r="42" spans="2:25" ht="20.100000000000001" customHeight="1" x14ac:dyDescent="0.35">
      <c r="B42" s="472"/>
      <c r="C42" s="464"/>
      <c r="D42" s="611"/>
      <c r="E42" s="472"/>
      <c r="F42" s="474"/>
      <c r="G42" s="475"/>
      <c r="H42" s="472"/>
      <c r="I42" s="464"/>
      <c r="J42" s="464"/>
      <c r="K42" s="470"/>
      <c r="L42" s="471"/>
      <c r="M42" s="471"/>
      <c r="N42" s="472"/>
      <c r="O42" s="464"/>
      <c r="P42" s="473"/>
      <c r="Q42" s="470"/>
      <c r="R42" s="471"/>
      <c r="S42" s="471"/>
      <c r="T42" s="472"/>
      <c r="U42" s="464"/>
      <c r="V42" s="474"/>
      <c r="W42" s="612"/>
      <c r="X42" s="464"/>
      <c r="Y42" s="474"/>
    </row>
    <row r="43" spans="2:25" ht="30" x14ac:dyDescent="0.4">
      <c r="B43" s="1396" t="s">
        <v>85</v>
      </c>
      <c r="C43" s="1397"/>
      <c r="D43" s="1401"/>
      <c r="E43" s="1396" t="s">
        <v>85</v>
      </c>
      <c r="F43" s="1397"/>
      <c r="G43" s="1401"/>
      <c r="H43" s="1396" t="s">
        <v>85</v>
      </c>
      <c r="I43" s="1397"/>
      <c r="J43" s="1401"/>
      <c r="K43" s="1396" t="s">
        <v>92</v>
      </c>
      <c r="L43" s="1397"/>
      <c r="M43" s="1401"/>
      <c r="N43" s="1396" t="s">
        <v>92</v>
      </c>
      <c r="O43" s="1397"/>
      <c r="P43" s="1401"/>
      <c r="Q43" s="1396" t="s">
        <v>92</v>
      </c>
      <c r="R43" s="1397"/>
      <c r="S43" s="1401"/>
      <c r="T43" s="1396" t="s">
        <v>92</v>
      </c>
      <c r="U43" s="1397"/>
      <c r="V43" s="1397"/>
      <c r="W43" s="1410"/>
      <c r="X43" s="1397"/>
      <c r="Y43" s="1397"/>
    </row>
    <row r="44" spans="2:25" ht="27.75" customHeight="1" thickBot="1" x14ac:dyDescent="0.4">
      <c r="B44" s="772">
        <f>((Скидка!CN44*(100-Скидка!$C$3))*Скидка!$D$4)/100</f>
        <v>31339.740000000005</v>
      </c>
      <c r="C44" s="768"/>
      <c r="D44" s="769">
        <f>((Скидка!CP44*(100-Скидка!$C$3))*Скидка!$D$4)/100</f>
        <v>31851.600000000006</v>
      </c>
      <c r="E44" s="772">
        <f>((Скидка!CQ44*(100-Скидка!$C$3))*Скидка!$D$4)/100</f>
        <v>42438.78</v>
      </c>
      <c r="F44" s="768"/>
      <c r="G44" s="769">
        <f>((Скидка!CS44*(100-Скидка!$C$3))*Скидка!$D$4)/100</f>
        <v>45051.660000000011</v>
      </c>
      <c r="H44" s="772">
        <f>((Скидка!CT44*(100-Скидка!$C$3))*Скидка!$D$4)/100</f>
        <v>17459.100000000002</v>
      </c>
      <c r="I44" s="768"/>
      <c r="J44" s="769">
        <f>((Скидка!CV44*(100-Скидка!$C$3))*Скидка!$D$4)/100</f>
        <v>18869.280000000002</v>
      </c>
      <c r="K44" s="772">
        <f>((Скидка!CW44*(100-Скидка!$C$3))*Скидка!$D$4)/100</f>
        <v>13577.400000000001</v>
      </c>
      <c r="L44" s="768"/>
      <c r="M44" s="769">
        <f>((Скидка!CY44*(100-Скидка!$C$3))*Скидка!$D$4)/100</f>
        <v>15952.020000000002</v>
      </c>
      <c r="N44" s="772">
        <f>((Скидка!CZ44*(100-Скидка!$C$3))*Скидка!$D$4)/100</f>
        <v>21400.080000000005</v>
      </c>
      <c r="O44" s="768"/>
      <c r="P44" s="769">
        <f>((Скидка!DB44*(100-Скидка!$C$3))*Скидка!$D$4)/100</f>
        <v>24519.120000000006</v>
      </c>
      <c r="Q44" s="772">
        <f>((Скидка!DC44*(100-Скидка!$C$3))*Скидка!$D$4)/100</f>
        <v>23309.580000000005</v>
      </c>
      <c r="R44" s="768"/>
      <c r="S44" s="769">
        <f>((Скидка!DE44*(100-Скидка!$C$3))*Скидка!$D$4)/100</f>
        <v>26428.620000000006</v>
      </c>
      <c r="T44" s="772">
        <f>((Скидка!DF44*(100-Скидка!$C$3))*Скидка!$D$4)/100</f>
        <v>24960.300000000003</v>
      </c>
      <c r="U44" s="768"/>
      <c r="V44" s="769">
        <f>((Скидка!DH44*(100-Скидка!$C$3))*Скидка!$D$4)/100</f>
        <v>28079.340000000004</v>
      </c>
      <c r="W44" s="814"/>
      <c r="X44" s="812"/>
      <c r="Y44" s="812"/>
    </row>
    <row r="45" spans="2:25" ht="30.75" thickBot="1" x14ac:dyDescent="0.25">
      <c r="B45" s="1387" t="s">
        <v>191</v>
      </c>
      <c r="C45" s="1388"/>
      <c r="D45" s="1388"/>
      <c r="E45" s="1388"/>
      <c r="F45" s="1388"/>
      <c r="G45" s="1388"/>
      <c r="H45" s="1388"/>
      <c r="I45" s="1388"/>
      <c r="J45" s="1388"/>
      <c r="K45" s="1388"/>
      <c r="L45" s="1388"/>
      <c r="M45" s="1388"/>
      <c r="N45" s="1388"/>
      <c r="O45" s="1388"/>
      <c r="P45" s="1388"/>
      <c r="Q45" s="1388"/>
      <c r="R45" s="1388"/>
      <c r="S45" s="1388"/>
      <c r="T45" s="1388"/>
      <c r="U45" s="1388"/>
      <c r="V45" s="1389"/>
      <c r="W45" s="815"/>
      <c r="X45" s="799"/>
      <c r="Y45" s="799"/>
    </row>
    <row r="46" spans="2:25" ht="30" x14ac:dyDescent="0.4">
      <c r="B46" s="562" t="s">
        <v>1104</v>
      </c>
      <c r="C46" s="47"/>
      <c r="D46" s="800" t="s">
        <v>1273</v>
      </c>
      <c r="E46" s="562" t="s">
        <v>117</v>
      </c>
      <c r="F46" s="47"/>
      <c r="G46" s="800" t="s">
        <v>1218</v>
      </c>
      <c r="H46" s="801" t="s">
        <v>112</v>
      </c>
      <c r="I46" s="47"/>
      <c r="J46" s="800" t="s">
        <v>1219</v>
      </c>
      <c r="K46" s="562" t="s">
        <v>1103</v>
      </c>
      <c r="L46" s="47"/>
      <c r="M46" s="800" t="s">
        <v>1274</v>
      </c>
      <c r="N46" s="562" t="s">
        <v>116</v>
      </c>
      <c r="O46" s="47"/>
      <c r="P46" s="800" t="s">
        <v>1220</v>
      </c>
      <c r="Q46" s="562" t="s">
        <v>111</v>
      </c>
      <c r="R46" s="47"/>
      <c r="S46" s="800" t="s">
        <v>1221</v>
      </c>
      <c r="T46" s="562" t="s">
        <v>115</v>
      </c>
      <c r="U46" s="47"/>
      <c r="V46" s="811" t="s">
        <v>1222</v>
      </c>
      <c r="W46" s="801"/>
      <c r="X46" s="47"/>
      <c r="Y46" s="455"/>
    </row>
    <row r="47" spans="2:25" ht="21.75" customHeight="1" x14ac:dyDescent="0.35">
      <c r="B47" s="452"/>
      <c r="C47" s="47"/>
      <c r="D47" s="461"/>
      <c r="E47" s="458"/>
      <c r="F47" s="459"/>
      <c r="G47" s="476"/>
      <c r="H47" s="480"/>
      <c r="I47" s="47"/>
      <c r="J47" s="461"/>
      <c r="K47" s="452"/>
      <c r="L47" s="459"/>
      <c r="M47" s="476"/>
      <c r="N47" s="452"/>
      <c r="O47" s="47"/>
      <c r="P47" s="459"/>
      <c r="Q47" s="458"/>
      <c r="R47" s="459"/>
      <c r="S47" s="476"/>
      <c r="T47" s="47"/>
      <c r="U47" s="47"/>
      <c r="V47" s="459"/>
      <c r="W47" s="479"/>
      <c r="X47" s="47"/>
      <c r="Y47" s="459"/>
    </row>
    <row r="48" spans="2:25" ht="21.75" customHeight="1" x14ac:dyDescent="0.35">
      <c r="B48" s="460"/>
      <c r="C48" s="47"/>
      <c r="D48" s="48"/>
      <c r="E48" s="458"/>
      <c r="F48" s="47"/>
      <c r="G48" s="48"/>
      <c r="H48" s="480"/>
      <c r="I48" s="47"/>
      <c r="J48" s="48"/>
      <c r="K48" s="460"/>
      <c r="L48" s="47"/>
      <c r="M48" s="48"/>
      <c r="N48" s="460"/>
      <c r="O48" s="47"/>
      <c r="P48" s="47"/>
      <c r="Q48" s="458"/>
      <c r="R48" s="47"/>
      <c r="S48" s="48"/>
      <c r="T48" s="47"/>
      <c r="U48" s="47"/>
      <c r="V48" s="47"/>
      <c r="W48" s="480"/>
      <c r="X48" s="47"/>
      <c r="Y48" s="47"/>
    </row>
    <row r="49" spans="2:25" ht="240" customHeight="1" x14ac:dyDescent="0.35">
      <c r="B49" s="463"/>
      <c r="C49" s="47"/>
      <c r="D49" s="48"/>
      <c r="E49" s="468"/>
      <c r="F49" s="469"/>
      <c r="G49" s="477"/>
      <c r="H49" s="480"/>
      <c r="I49" s="47"/>
      <c r="J49" s="48"/>
      <c r="K49" s="463"/>
      <c r="L49" s="469"/>
      <c r="M49" s="477"/>
      <c r="N49" s="463"/>
      <c r="O49" s="47"/>
      <c r="P49" s="47"/>
      <c r="Q49" s="468"/>
      <c r="R49" s="469"/>
      <c r="S49" s="477"/>
      <c r="T49" s="47"/>
      <c r="U49" s="47"/>
      <c r="V49" s="47"/>
      <c r="W49" s="481"/>
      <c r="X49" s="47"/>
      <c r="Y49" s="47"/>
    </row>
    <row r="50" spans="2:25" ht="20.100000000000001" customHeight="1" x14ac:dyDescent="0.35">
      <c r="B50" s="470"/>
      <c r="C50" s="464"/>
      <c r="D50" s="475"/>
      <c r="E50" s="472"/>
      <c r="F50" s="474"/>
      <c r="G50" s="475"/>
      <c r="H50" s="482"/>
      <c r="I50" s="464"/>
      <c r="J50" s="475"/>
      <c r="K50" s="470"/>
      <c r="L50" s="474"/>
      <c r="M50" s="475"/>
      <c r="N50" s="470"/>
      <c r="O50" s="464"/>
      <c r="P50" s="464"/>
      <c r="Q50" s="472"/>
      <c r="R50" s="474"/>
      <c r="S50" s="475"/>
      <c r="T50" s="464"/>
      <c r="U50" s="464"/>
      <c r="V50" s="464"/>
      <c r="W50" s="482"/>
      <c r="X50" s="464"/>
      <c r="Y50" s="464"/>
    </row>
    <row r="51" spans="2:25" ht="30" x14ac:dyDescent="0.4">
      <c r="B51" s="1396" t="s">
        <v>92</v>
      </c>
      <c r="C51" s="1397"/>
      <c r="D51" s="1401"/>
      <c r="E51" s="1396" t="s">
        <v>92</v>
      </c>
      <c r="F51" s="1397"/>
      <c r="G51" s="1414"/>
      <c r="H51" s="1410" t="s">
        <v>92</v>
      </c>
      <c r="I51" s="1397"/>
      <c r="J51" s="1401"/>
      <c r="K51" s="1396" t="s">
        <v>92</v>
      </c>
      <c r="L51" s="1397"/>
      <c r="M51" s="1401"/>
      <c r="N51" s="1396" t="s">
        <v>92</v>
      </c>
      <c r="O51" s="1397"/>
      <c r="P51" s="1401"/>
      <c r="Q51" s="1396" t="s">
        <v>92</v>
      </c>
      <c r="R51" s="1397"/>
      <c r="S51" s="1401"/>
      <c r="T51" s="1396" t="s">
        <v>92</v>
      </c>
      <c r="U51" s="1397"/>
      <c r="V51" s="1397"/>
      <c r="W51" s="1410"/>
      <c r="X51" s="1397"/>
      <c r="Y51" s="1397"/>
    </row>
    <row r="52" spans="2:25" ht="27.75" thickBot="1" x14ac:dyDescent="0.4">
      <c r="B52" s="772">
        <f>((Скидка!CN52*(100-Скидка!$C$3))*Скидка!$D$4)/100</f>
        <v>28740.540000000005</v>
      </c>
      <c r="C52" s="768"/>
      <c r="D52" s="769">
        <f>((Скидка!CP52*(100-Скидка!$C$3))*Скидка!$D$4)/100</f>
        <v>30523.500000000004</v>
      </c>
      <c r="E52" s="772">
        <f>((Скидка!CQ52*(100-Скидка!$C$3))*Скидка!$D$4)/100</f>
        <v>35375.340000000004</v>
      </c>
      <c r="F52" s="768"/>
      <c r="G52" s="769">
        <f>((Скидка!CS52*(100-Скидка!$C$3))*Скидка!$D$4)/100</f>
        <v>38495.520000000004</v>
      </c>
      <c r="H52" s="772">
        <f>((Скидка!CT52*(100-Скидка!$C$3))*Скидка!$D$4)/100</f>
        <v>26698.800000000003</v>
      </c>
      <c r="I52" s="768"/>
      <c r="J52" s="769">
        <f>((Скидка!CV52*(100-Скидка!$C$3))*Скидка!$D$4)/100</f>
        <v>29818.980000000003</v>
      </c>
      <c r="K52" s="772">
        <f>((Скидка!CW52*(100-Скидка!$C$3))*Скидка!$D$4)/100</f>
        <v>32039.700000000004</v>
      </c>
      <c r="L52" s="768"/>
      <c r="M52" s="769">
        <f>((Скидка!CY52*(100-Скидка!$C$3))*Скидка!$D$4)/100</f>
        <v>34809.9</v>
      </c>
      <c r="N52" s="772">
        <f>((Скидка!CZ52*(100-Скидка!$C$3))*Скидка!$D$4)/100</f>
        <v>46472.100000000006</v>
      </c>
      <c r="O52" s="768"/>
      <c r="P52" s="769">
        <f>((Скидка!DB52*(100-Скидка!$C$3))*Скидка!$D$4)/100</f>
        <v>49591.140000000007</v>
      </c>
      <c r="Q52" s="772">
        <f>((Скидка!DC52*(100-Скидка!$C$3))*Скидка!$D$4)/100</f>
        <v>17805.660000000003</v>
      </c>
      <c r="R52" s="768"/>
      <c r="S52" s="769">
        <f>((Скидка!DE52*(100-Скидка!$C$3))*Скидка!$D$4)/100</f>
        <v>20762.820000000003</v>
      </c>
      <c r="T52" s="772">
        <f>((Скидка!DF52*(100-Скидка!$C$3))*Скидка!$D$4)/100</f>
        <v>19657.020000000004</v>
      </c>
      <c r="U52" s="768"/>
      <c r="V52" s="769">
        <f>((Скидка!DH52*(100-Скидка!$C$3))*Скидка!$D$4)/100</f>
        <v>22502.460000000006</v>
      </c>
      <c r="W52" s="814"/>
      <c r="X52" s="812"/>
      <c r="Y52" s="812"/>
    </row>
    <row r="53" spans="2:25" ht="30.75" thickBot="1" x14ac:dyDescent="0.25">
      <c r="B53" s="1387" t="s">
        <v>191</v>
      </c>
      <c r="C53" s="1388"/>
      <c r="D53" s="1388"/>
      <c r="E53" s="1388"/>
      <c r="F53" s="1388"/>
      <c r="G53" s="1388"/>
      <c r="H53" s="1388"/>
      <c r="I53" s="1388"/>
      <c r="J53" s="1388"/>
      <c r="K53" s="1388"/>
      <c r="L53" s="1388"/>
      <c r="M53" s="1388"/>
      <c r="N53" s="1388"/>
      <c r="O53" s="1388"/>
      <c r="P53" s="1388"/>
      <c r="Q53" s="1388"/>
      <c r="R53" s="1388"/>
      <c r="S53" s="1388"/>
      <c r="T53" s="1388"/>
      <c r="U53" s="1388"/>
      <c r="V53" s="1389"/>
      <c r="W53" s="815"/>
      <c r="X53" s="799"/>
      <c r="Y53" s="799"/>
    </row>
    <row r="54" spans="2:25" ht="30" x14ac:dyDescent="0.4">
      <c r="B54" s="562" t="s">
        <v>1102</v>
      </c>
      <c r="C54" s="47"/>
      <c r="D54" s="800" t="s">
        <v>1275</v>
      </c>
      <c r="E54" s="562" t="s">
        <v>119</v>
      </c>
      <c r="F54" s="47"/>
      <c r="G54" s="800" t="s">
        <v>1223</v>
      </c>
      <c r="H54" s="801" t="s">
        <v>110</v>
      </c>
      <c r="I54" s="47"/>
      <c r="J54" s="800" t="s">
        <v>1224</v>
      </c>
      <c r="K54" s="562" t="s">
        <v>114</v>
      </c>
      <c r="L54" s="453"/>
      <c r="M54" s="811"/>
      <c r="N54" s="811" t="s">
        <v>1225</v>
      </c>
      <c r="O54" s="801" t="s">
        <v>1101</v>
      </c>
      <c r="P54" s="47"/>
      <c r="Q54" s="563"/>
      <c r="R54" s="811" t="s">
        <v>1276</v>
      </c>
      <c r="S54" s="801" t="s">
        <v>118</v>
      </c>
      <c r="T54" s="563"/>
      <c r="U54" s="456"/>
      <c r="V54" s="811" t="s">
        <v>1226</v>
      </c>
      <c r="W54" s="801"/>
      <c r="X54" s="453"/>
      <c r="Y54" s="811"/>
    </row>
    <row r="55" spans="2:25" ht="21.75" customHeight="1" x14ac:dyDescent="0.35">
      <c r="B55" s="452"/>
      <c r="C55" s="47"/>
      <c r="D55" s="48"/>
      <c r="E55" s="452"/>
      <c r="F55" s="47"/>
      <c r="G55" s="48"/>
      <c r="H55" s="480"/>
      <c r="I55" s="47"/>
      <c r="J55" s="48"/>
      <c r="K55" s="457"/>
      <c r="L55" s="453"/>
      <c r="M55" s="47"/>
      <c r="N55" s="610"/>
      <c r="O55" s="480"/>
      <c r="P55" s="47"/>
      <c r="Q55" s="47"/>
      <c r="R55" s="610"/>
      <c r="S55" s="804"/>
      <c r="T55" s="47"/>
      <c r="U55" s="47"/>
      <c r="V55" s="459"/>
      <c r="W55" s="804"/>
      <c r="X55" s="453"/>
      <c r="Y55" s="47"/>
    </row>
    <row r="56" spans="2:25" ht="21.75" customHeight="1" x14ac:dyDescent="0.35">
      <c r="B56" s="460"/>
      <c r="C56" s="47"/>
      <c r="D56" s="48"/>
      <c r="E56" s="460"/>
      <c r="F56" s="47"/>
      <c r="G56" s="48"/>
      <c r="H56" s="480"/>
      <c r="I56" s="47"/>
      <c r="J56" s="48"/>
      <c r="K56" s="460"/>
      <c r="L56" s="453"/>
      <c r="M56" s="47"/>
      <c r="N56" s="610"/>
      <c r="O56" s="480"/>
      <c r="P56" s="47"/>
      <c r="Q56" s="47"/>
      <c r="R56" s="610"/>
      <c r="S56" s="480"/>
      <c r="T56" s="47"/>
      <c r="U56" s="47"/>
      <c r="V56" s="47"/>
      <c r="W56" s="480"/>
      <c r="X56" s="453"/>
      <c r="Y56" s="47"/>
    </row>
    <row r="57" spans="2:25" ht="284.25" customHeight="1" x14ac:dyDescent="0.35">
      <c r="B57" s="463"/>
      <c r="C57" s="47"/>
      <c r="D57" s="48"/>
      <c r="E57" s="463"/>
      <c r="F57" s="47"/>
      <c r="G57" s="48"/>
      <c r="H57" s="480"/>
      <c r="I57" s="47"/>
      <c r="J57" s="48"/>
      <c r="K57" s="460"/>
      <c r="L57" s="464"/>
      <c r="M57" s="47"/>
      <c r="N57" s="610"/>
      <c r="O57" s="480"/>
      <c r="P57" s="464"/>
      <c r="Q57" s="47"/>
      <c r="R57" s="610"/>
      <c r="S57" s="480"/>
      <c r="T57" s="47"/>
      <c r="U57" s="47"/>
      <c r="V57" s="47"/>
      <c r="W57" s="480"/>
      <c r="X57" s="464"/>
      <c r="Y57" s="47"/>
    </row>
    <row r="58" spans="2:25" ht="14.25" hidden="1" customHeight="1" x14ac:dyDescent="0.35">
      <c r="B58" s="470"/>
      <c r="C58" s="464"/>
      <c r="D58" s="475"/>
      <c r="E58" s="470"/>
      <c r="F58" s="464"/>
      <c r="G58" s="475"/>
      <c r="H58" s="482"/>
      <c r="I58" s="464"/>
      <c r="J58" s="475"/>
      <c r="K58" s="470"/>
      <c r="L58" s="464"/>
      <c r="M58" s="474"/>
      <c r="N58" s="805"/>
      <c r="O58" s="612"/>
      <c r="P58" s="471"/>
      <c r="Q58" s="474"/>
      <c r="R58" s="805"/>
      <c r="S58" s="612"/>
      <c r="T58" s="474"/>
      <c r="U58" s="474"/>
      <c r="V58" s="474"/>
      <c r="W58" s="482"/>
      <c r="X58" s="464"/>
      <c r="Y58" s="474"/>
    </row>
    <row r="59" spans="2:25" ht="30" x14ac:dyDescent="0.4">
      <c r="B59" s="1396" t="s">
        <v>92</v>
      </c>
      <c r="C59" s="1397"/>
      <c r="D59" s="1401"/>
      <c r="E59" s="1396" t="s">
        <v>92</v>
      </c>
      <c r="F59" s="1397"/>
      <c r="G59" s="1414"/>
      <c r="H59" s="1410" t="s">
        <v>92</v>
      </c>
      <c r="I59" s="1397"/>
      <c r="J59" s="1401"/>
      <c r="K59" s="1396" t="s">
        <v>92</v>
      </c>
      <c r="L59" s="1397"/>
      <c r="M59" s="1397"/>
      <c r="N59" s="1414"/>
      <c r="O59" s="1410" t="s">
        <v>92</v>
      </c>
      <c r="P59" s="1397"/>
      <c r="Q59" s="1397"/>
      <c r="R59" s="1414"/>
      <c r="S59" s="1410" t="s">
        <v>92</v>
      </c>
      <c r="T59" s="1397"/>
      <c r="U59" s="1397"/>
      <c r="V59" s="1397"/>
      <c r="W59" s="1410"/>
      <c r="X59" s="1397"/>
      <c r="Y59" s="1397"/>
    </row>
    <row r="60" spans="2:25" ht="27.75" thickBot="1" x14ac:dyDescent="0.4">
      <c r="B60" s="772">
        <f>((Скидка!CN60*(100-Скидка!$C$3))*Скидка!$D$4)/100</f>
        <v>21884.580000000005</v>
      </c>
      <c r="C60" s="768"/>
      <c r="D60" s="769">
        <f>((Скидка!CP60*(100-Скидка!$C$3))*Скидка!$D$4)/100</f>
        <v>24147.480000000003</v>
      </c>
      <c r="E60" s="772">
        <f>((Скидка!CQ60*(100-Скидка!$C$3))*Скидка!$D$4)/100</f>
        <v>28740.540000000005</v>
      </c>
      <c r="F60" s="768"/>
      <c r="G60" s="769">
        <f>((Скидка!CS60*(100-Скидка!$C$3))*Скидка!$D$4)/100</f>
        <v>31859.580000000005</v>
      </c>
      <c r="H60" s="772">
        <f>((Скидка!CT60*(100-Скидка!$C$3))*Скидка!$D$4)/100</f>
        <v>22455.720000000005</v>
      </c>
      <c r="I60" s="768"/>
      <c r="J60" s="769">
        <f>((Скидка!CV60*(100-Скидка!$C$3))*Скидка!$D$4)/100</f>
        <v>25574.760000000006</v>
      </c>
      <c r="K60" s="772">
        <f>((Скидка!CW60*(100-Скидка!$C$3))*Скидка!$D$4)/100</f>
        <v>24194.220000000005</v>
      </c>
      <c r="L60" s="812"/>
      <c r="M60" s="812"/>
      <c r="N60" s="769">
        <f>((Скидка!CZ60*(100-Скидка!$C$3))*Скидка!$D$4)/100</f>
        <v>27314.400000000005</v>
      </c>
      <c r="O60" s="772">
        <f>((Скидка!DA60*(100-Скидка!$C$3))*Скидка!$D$4)/100</f>
        <v>27206.100000000006</v>
      </c>
      <c r="P60" s="812"/>
      <c r="Q60" s="812"/>
      <c r="R60" s="769">
        <f>((Скидка!DD60*(100-Скидка!$C$3))*Скидка!$D$4)/100</f>
        <v>28374.600000000006</v>
      </c>
      <c r="S60" s="772">
        <f>((Скидка!DE60*(100-Скидка!$C$3))*Скидка!$D$4)/100</f>
        <v>33551.340000000004</v>
      </c>
      <c r="T60" s="812"/>
      <c r="U60" s="812"/>
      <c r="V60" s="769">
        <f>((Скидка!DH60*(100-Скидка!$C$3))*Скидка!$D$4)/100</f>
        <v>36671.520000000004</v>
      </c>
      <c r="W60" s="814"/>
      <c r="X60" s="812"/>
      <c r="Y60" s="812"/>
    </row>
    <row r="61" spans="2:25" ht="30.75" thickBot="1" x14ac:dyDescent="0.25">
      <c r="B61" s="1390" t="s">
        <v>192</v>
      </c>
      <c r="C61" s="1391"/>
      <c r="D61" s="1391"/>
      <c r="E61" s="1391"/>
      <c r="F61" s="1391"/>
      <c r="G61" s="1391"/>
      <c r="H61" s="1391"/>
      <c r="I61" s="1391"/>
      <c r="J61" s="1391"/>
      <c r="K61" s="1391"/>
      <c r="L61" s="1391"/>
      <c r="M61" s="1391"/>
      <c r="N61" s="1391"/>
      <c r="O61" s="1391"/>
      <c r="P61" s="1391"/>
      <c r="Q61" s="1391"/>
      <c r="R61" s="1391"/>
      <c r="S61" s="1391"/>
      <c r="T61" s="1391"/>
      <c r="U61" s="1391"/>
      <c r="V61" s="1392"/>
      <c r="W61" s="815"/>
      <c r="X61" s="799"/>
      <c r="Y61" s="799"/>
    </row>
    <row r="62" spans="2:25" ht="28.5" customHeight="1" x14ac:dyDescent="0.4">
      <c r="B62" s="562" t="s">
        <v>91</v>
      </c>
      <c r="C62" s="47"/>
      <c r="D62" s="563"/>
      <c r="E62" s="453"/>
      <c r="F62" s="47"/>
      <c r="G62" s="811"/>
      <c r="H62" s="800" t="s">
        <v>1228</v>
      </c>
      <c r="I62" s="801" t="s">
        <v>93</v>
      </c>
      <c r="J62" s="47"/>
      <c r="K62" s="47"/>
      <c r="L62" s="453"/>
      <c r="M62" s="563"/>
      <c r="N62" s="811"/>
      <c r="O62" s="819" t="s">
        <v>1231</v>
      </c>
      <c r="P62" s="801" t="s">
        <v>94</v>
      </c>
      <c r="Q62" s="453"/>
      <c r="R62" s="47"/>
      <c r="S62" s="453"/>
      <c r="T62" s="456"/>
      <c r="U62" s="811"/>
      <c r="V62" s="811" t="s">
        <v>1232</v>
      </c>
      <c r="W62" s="479"/>
      <c r="X62" s="456"/>
      <c r="Y62" s="811"/>
    </row>
    <row r="63" spans="2:25" ht="21.75" customHeight="1" x14ac:dyDescent="0.35">
      <c r="B63" s="452"/>
      <c r="C63" s="459"/>
      <c r="D63" s="453"/>
      <c r="E63" s="47"/>
      <c r="F63" s="47"/>
      <c r="G63" s="459"/>
      <c r="H63" s="609"/>
      <c r="I63" s="479"/>
      <c r="J63" s="47"/>
      <c r="K63" s="47"/>
      <c r="L63" s="47"/>
      <c r="M63" s="47"/>
      <c r="N63" s="47"/>
      <c r="O63" s="610"/>
      <c r="P63" s="480"/>
      <c r="Q63" s="453"/>
      <c r="R63" s="47"/>
      <c r="S63" s="47"/>
      <c r="T63" s="47"/>
      <c r="U63" s="459"/>
      <c r="V63" s="459"/>
      <c r="W63" s="480"/>
      <c r="X63" s="47"/>
      <c r="Y63" s="459"/>
    </row>
    <row r="64" spans="2:25" ht="21.75" customHeight="1" x14ac:dyDescent="0.35">
      <c r="B64" s="460"/>
      <c r="C64" s="47"/>
      <c r="D64" s="47"/>
      <c r="E64" s="47"/>
      <c r="F64" s="47"/>
      <c r="G64" s="47"/>
      <c r="H64" s="610"/>
      <c r="I64" s="480"/>
      <c r="J64" s="47"/>
      <c r="K64" s="47"/>
      <c r="L64" s="47"/>
      <c r="M64" s="47"/>
      <c r="N64" s="47"/>
      <c r="O64" s="610"/>
      <c r="P64" s="480"/>
      <c r="Q64" s="453"/>
      <c r="R64" s="47"/>
      <c r="S64" s="47"/>
      <c r="T64" s="47"/>
      <c r="U64" s="47"/>
      <c r="V64" s="47"/>
      <c r="W64" s="480"/>
      <c r="X64" s="47"/>
      <c r="Y64" s="47"/>
    </row>
    <row r="65" spans="2:25" ht="224.25" customHeight="1" x14ac:dyDescent="0.35">
      <c r="B65" s="463"/>
      <c r="C65" s="469"/>
      <c r="D65" s="466"/>
      <c r="E65" s="47"/>
      <c r="F65" s="47"/>
      <c r="G65" s="47"/>
      <c r="H65" s="610"/>
      <c r="I65" s="481"/>
      <c r="J65" s="47"/>
      <c r="K65" s="47"/>
      <c r="L65" s="47"/>
      <c r="M65" s="607"/>
      <c r="N65" s="47"/>
      <c r="O65" s="610"/>
      <c r="P65" s="480"/>
      <c r="Q65" s="464"/>
      <c r="R65" s="47"/>
      <c r="S65" s="47"/>
      <c r="T65" s="47"/>
      <c r="U65" s="47"/>
      <c r="V65" s="47"/>
      <c r="W65" s="480"/>
      <c r="X65" s="47"/>
      <c r="Y65" s="47"/>
    </row>
    <row r="66" spans="2:25" ht="47.25" customHeight="1" x14ac:dyDescent="0.35">
      <c r="B66" s="470"/>
      <c r="C66" s="474"/>
      <c r="D66" s="464"/>
      <c r="E66" s="464"/>
      <c r="F66" s="464"/>
      <c r="G66" s="464"/>
      <c r="H66" s="611"/>
      <c r="I66" s="482"/>
      <c r="J66" s="464"/>
      <c r="K66" s="464"/>
      <c r="L66" s="464"/>
      <c r="M66" s="608"/>
      <c r="N66" s="464"/>
      <c r="O66" s="611"/>
      <c r="P66" s="482"/>
      <c r="Q66" s="464"/>
      <c r="R66" s="474"/>
      <c r="S66" s="474"/>
      <c r="T66" s="474"/>
      <c r="U66" s="474"/>
      <c r="V66" s="474"/>
      <c r="W66" s="612"/>
      <c r="X66" s="474"/>
      <c r="Y66" s="474"/>
    </row>
    <row r="67" spans="2:25" ht="30" x14ac:dyDescent="0.4">
      <c r="B67" s="1416" t="s">
        <v>1227</v>
      </c>
      <c r="C67" s="1417"/>
      <c r="D67" s="1417"/>
      <c r="E67" s="1417"/>
      <c r="F67" s="1417"/>
      <c r="G67" s="1417"/>
      <c r="H67" s="1418"/>
      <c r="I67" s="1419" t="s">
        <v>1229</v>
      </c>
      <c r="J67" s="1417"/>
      <c r="K67" s="1417"/>
      <c r="L67" s="1417"/>
      <c r="M67" s="1417"/>
      <c r="N67" s="1417"/>
      <c r="O67" s="1418"/>
      <c r="P67" s="1410" t="s">
        <v>1230</v>
      </c>
      <c r="Q67" s="1397"/>
      <c r="R67" s="1397"/>
      <c r="S67" s="1397"/>
      <c r="T67" s="1397"/>
      <c r="U67" s="1397"/>
      <c r="V67" s="1397"/>
      <c r="W67" s="791"/>
      <c r="X67" s="789"/>
      <c r="Y67" s="790"/>
    </row>
    <row r="68" spans="2:25" ht="30.75" thickBot="1" x14ac:dyDescent="0.45">
      <c r="B68" s="772">
        <f>((Скидка!CN68*(100-Скидка!$C$3))*Скидка!$D$4)/100</f>
        <v>22017.960000000006</v>
      </c>
      <c r="C68" s="981"/>
      <c r="D68" s="982"/>
      <c r="E68" s="983"/>
      <c r="F68" s="768"/>
      <c r="G68" s="768"/>
      <c r="H68" s="769">
        <f>((Скидка!CT68*(100-Скидка!$C$3))*Скидка!$D$4)/100</f>
        <v>24043.740000000005</v>
      </c>
      <c r="I68" s="772">
        <f>((Скидка!CU68*(100-Скидка!$C$3))*Скидка!$D$4)/100</f>
        <v>20484.660000000003</v>
      </c>
      <c r="J68" s="983"/>
      <c r="K68" s="981"/>
      <c r="L68" s="981"/>
      <c r="M68" s="768"/>
      <c r="N68" s="768"/>
      <c r="O68" s="769">
        <f>((Скидка!DA68*(100-Скидка!$C$3))*Скидка!$D$4)/100</f>
        <v>22069.260000000006</v>
      </c>
      <c r="P68" s="772">
        <f>((Скидка!DB68*(100-Скидка!$C$3))*Скидка!$D$4)/100</f>
        <v>16437.660000000003</v>
      </c>
      <c r="Q68" s="984"/>
      <c r="R68" s="984"/>
      <c r="S68" s="983"/>
      <c r="T68" s="768"/>
      <c r="U68" s="768"/>
      <c r="V68" s="985">
        <f>((Скидка!DH68*(100-Скидка!$C$3))*Скидка!$D$4)/100</f>
        <v>18393.900000000001</v>
      </c>
      <c r="W68" s="817"/>
      <c r="X68" s="812"/>
      <c r="Y68" s="812"/>
    </row>
    <row r="69" spans="2:25" ht="68.25" customHeight="1" x14ac:dyDescent="0.4">
      <c r="B69" s="559" t="s">
        <v>9</v>
      </c>
      <c r="C69" s="513"/>
      <c r="D69" s="512"/>
      <c r="E69" s="565"/>
      <c r="F69" s="561"/>
      <c r="G69" s="512"/>
      <c r="H69" s="512"/>
      <c r="I69" s="512"/>
      <c r="J69" s="512"/>
      <c r="K69" s="513"/>
      <c r="L69" s="512"/>
      <c r="M69" s="512"/>
      <c r="N69" s="561"/>
      <c r="O69" s="513"/>
      <c r="P69" s="512"/>
      <c r="Q69" s="512"/>
      <c r="R69" s="512"/>
      <c r="S69" s="512"/>
      <c r="T69" s="512"/>
      <c r="U69" s="512"/>
      <c r="V69" s="512"/>
      <c r="W69" s="818"/>
      <c r="X69" s="512"/>
      <c r="Y69" s="512"/>
    </row>
    <row r="70" spans="2:25" ht="30" x14ac:dyDescent="0.4">
      <c r="B70" s="559" t="s">
        <v>1055</v>
      </c>
      <c r="C70" s="47"/>
      <c r="D70" s="47"/>
      <c r="E70" s="484"/>
      <c r="F70" s="47"/>
      <c r="G70" s="47"/>
      <c r="H70" s="484"/>
      <c r="I70" s="47"/>
      <c r="J70" s="47"/>
      <c r="K70" s="484"/>
      <c r="L70" s="47"/>
      <c r="M70" s="47"/>
      <c r="N70" s="47"/>
      <c r="O70" s="484"/>
      <c r="P70" s="47"/>
      <c r="Q70" s="47"/>
      <c r="R70" s="47"/>
      <c r="S70" s="47"/>
      <c r="T70" s="47"/>
      <c r="U70" s="484"/>
      <c r="V70" s="47"/>
      <c r="W70" s="460"/>
      <c r="X70" s="47"/>
      <c r="Y70" s="47"/>
    </row>
    <row r="71" spans="2:25" ht="30" x14ac:dyDescent="0.4">
      <c r="B71" s="560" t="s">
        <v>1056</v>
      </c>
      <c r="C71" s="486"/>
      <c r="D71" s="486"/>
      <c r="E71" s="486"/>
      <c r="F71" s="486"/>
      <c r="G71" s="486"/>
      <c r="H71" s="486"/>
      <c r="I71" s="487"/>
      <c r="J71" s="488"/>
      <c r="K71" s="489"/>
      <c r="L71" s="486"/>
      <c r="M71" s="486"/>
      <c r="N71" s="488"/>
      <c r="O71" s="489"/>
      <c r="P71" s="486"/>
      <c r="Q71" s="486"/>
      <c r="R71" s="486"/>
      <c r="S71" s="486"/>
      <c r="T71" s="486"/>
      <c r="U71" s="486"/>
      <c r="V71" s="486"/>
      <c r="W71" s="460"/>
      <c r="X71" s="47"/>
      <c r="Y71" s="47"/>
    </row>
    <row r="72" spans="2:25" ht="8.25" customHeight="1" x14ac:dyDescent="0.2">
      <c r="I72" s="201"/>
      <c r="J72" s="83"/>
      <c r="K72" s="202"/>
      <c r="N72" s="83"/>
      <c r="O72" s="202"/>
    </row>
  </sheetData>
  <sheetProtection selectLockedCells="1" selectUnlockedCells="1"/>
  <mergeCells count="74">
    <mergeCell ref="P67:V67"/>
    <mergeCell ref="S59:V59"/>
    <mergeCell ref="O59:R59"/>
    <mergeCell ref="K59:N59"/>
    <mergeCell ref="W59:Y59"/>
    <mergeCell ref="B59:D59"/>
    <mergeCell ref="E59:G59"/>
    <mergeCell ref="H59:J59"/>
    <mergeCell ref="B67:H67"/>
    <mergeCell ref="I67:O67"/>
    <mergeCell ref="Q51:S51"/>
    <mergeCell ref="T51:V51"/>
    <mergeCell ref="W51:Y51"/>
    <mergeCell ref="B51:D51"/>
    <mergeCell ref="E51:G51"/>
    <mergeCell ref="H51:J51"/>
    <mergeCell ref="K51:M51"/>
    <mergeCell ref="N51:P51"/>
    <mergeCell ref="E27:G27"/>
    <mergeCell ref="H27:J27"/>
    <mergeCell ref="K27:M27"/>
    <mergeCell ref="N27:P27"/>
    <mergeCell ref="K43:M43"/>
    <mergeCell ref="N43:P43"/>
    <mergeCell ref="B29:V29"/>
    <mergeCell ref="W43:Y43"/>
    <mergeCell ref="B37:J37"/>
    <mergeCell ref="K37:V37"/>
    <mergeCell ref="B45:V45"/>
    <mergeCell ref="Q27:S27"/>
    <mergeCell ref="T27:V27"/>
    <mergeCell ref="W27:Y27"/>
    <mergeCell ref="B35:D35"/>
    <mergeCell ref="E35:G35"/>
    <mergeCell ref="H35:J35"/>
    <mergeCell ref="K35:M35"/>
    <mergeCell ref="N35:P35"/>
    <mergeCell ref="Q35:S35"/>
    <mergeCell ref="T35:V35"/>
    <mergeCell ref="W35:Y35"/>
    <mergeCell ref="B27:D27"/>
    <mergeCell ref="X11:Y11"/>
    <mergeCell ref="B9:C9"/>
    <mergeCell ref="B11:G11"/>
    <mergeCell ref="B5:E5"/>
    <mergeCell ref="Q19:S19"/>
    <mergeCell ref="W19:Y19"/>
    <mergeCell ref="B19:D19"/>
    <mergeCell ref="E19:G19"/>
    <mergeCell ref="H19:J19"/>
    <mergeCell ref="K19:M19"/>
    <mergeCell ref="N19:P19"/>
    <mergeCell ref="B2:D2"/>
    <mergeCell ref="G3:L3"/>
    <mergeCell ref="B4:D4"/>
    <mergeCell ref="X3:Y3"/>
    <mergeCell ref="B6:H6"/>
    <mergeCell ref="M3:N4"/>
    <mergeCell ref="B53:V53"/>
    <mergeCell ref="B61:V61"/>
    <mergeCell ref="Q13:V13"/>
    <mergeCell ref="B21:V21"/>
    <mergeCell ref="U3:V3"/>
    <mergeCell ref="I11:T11"/>
    <mergeCell ref="U11:V11"/>
    <mergeCell ref="T19:V19"/>
    <mergeCell ref="B13:P13"/>
    <mergeCell ref="F12:G12"/>
    <mergeCell ref="F7:G7"/>
    <mergeCell ref="B43:D43"/>
    <mergeCell ref="E43:G43"/>
    <mergeCell ref="H43:J43"/>
    <mergeCell ref="Q43:S43"/>
    <mergeCell ref="T43:V43"/>
  </mergeCells>
  <pageMargins left="0.39370078740157483" right="0" top="0" bottom="0" header="0" footer="0"/>
  <pageSetup paperSize="9" scale="24" orientation="portrait" r:id="rId1"/>
  <headerFooter alignWithMargins="0"/>
  <rowBreaks count="1" manualBreakCount="1">
    <brk id="6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9" tint="0.39997558519241921"/>
    <pageSetUpPr autoPageBreaks="0" fitToPage="1"/>
  </sheetPr>
  <dimension ref="A1:AD69"/>
  <sheetViews>
    <sheetView view="pageBreakPreview" zoomScale="45" zoomScaleNormal="40" zoomScaleSheetLayoutView="45" zoomScalePageLayoutView="10" workbookViewId="0"/>
  </sheetViews>
  <sheetFormatPr defaultColWidth="9.140625" defaultRowHeight="12.75" x14ac:dyDescent="0.2"/>
  <cols>
    <col min="1" max="1" width="2.85546875" style="44" customWidth="1"/>
    <col min="2" max="2" width="17.85546875" style="44" customWidth="1"/>
    <col min="3" max="3" width="13.28515625" style="44" customWidth="1"/>
    <col min="4" max="4" width="18.5703125" style="44" customWidth="1"/>
    <col min="5" max="5" width="19.140625" style="44" customWidth="1"/>
    <col min="6" max="6" width="13.28515625" style="44" customWidth="1"/>
    <col min="7" max="7" width="21.140625" style="44" customWidth="1"/>
    <col min="8" max="8" width="20.28515625" style="44" customWidth="1"/>
    <col min="9" max="9" width="13.28515625" style="44" customWidth="1"/>
    <col min="10" max="10" width="19" style="44" customWidth="1"/>
    <col min="11" max="11" width="20.5703125" style="44" customWidth="1"/>
    <col min="12" max="12" width="13.28515625" style="44" customWidth="1"/>
    <col min="13" max="13" width="17.7109375" style="44" customWidth="1"/>
    <col min="14" max="14" width="21.28515625" style="44" customWidth="1"/>
    <col min="15" max="15" width="21.42578125" style="44" customWidth="1"/>
    <col min="16" max="16" width="17.7109375" style="44" customWidth="1"/>
    <col min="17" max="17" width="19.140625" style="44" customWidth="1"/>
    <col min="18" max="18" width="17.5703125" style="44" customWidth="1"/>
    <col min="19" max="19" width="23.5703125" style="44" customWidth="1"/>
    <col min="20" max="20" width="20.140625" style="44" customWidth="1"/>
    <col min="21" max="21" width="17.7109375" style="44" customWidth="1"/>
    <col min="22" max="22" width="20.5703125" style="44" customWidth="1"/>
    <col min="23" max="23" width="8.42578125" style="44" customWidth="1"/>
    <col min="24" max="26" width="17.7109375" style="44" customWidth="1"/>
    <col min="27" max="27" width="13.28515625" style="44" customWidth="1"/>
    <col min="28" max="28" width="17.85546875" style="44" customWidth="1"/>
    <col min="29" max="29" width="3.42578125" style="44" customWidth="1"/>
    <col min="30" max="30" width="9.140625" style="44"/>
    <col min="31" max="16384" width="9.140625" style="1"/>
  </cols>
  <sheetData>
    <row r="1" spans="1:28" x14ac:dyDescent="0.2">
      <c r="A1" s="44" t="s">
        <v>162</v>
      </c>
    </row>
    <row r="2" spans="1:28" ht="10.5" customHeight="1" x14ac:dyDescent="0.3">
      <c r="B2" s="1374"/>
      <c r="C2" s="1375"/>
      <c r="D2" s="1375"/>
      <c r="E2" s="156"/>
      <c r="F2" s="157"/>
      <c r="G2" s="177"/>
      <c r="H2" s="177"/>
      <c r="I2" s="177"/>
      <c r="J2" s="177"/>
      <c r="K2" s="177"/>
      <c r="L2" s="177"/>
      <c r="M2" s="177"/>
      <c r="N2" s="158"/>
      <c r="O2" s="159"/>
      <c r="P2" s="160"/>
      <c r="Q2" s="177"/>
      <c r="R2" s="158"/>
      <c r="S2" s="159"/>
      <c r="T2" s="159"/>
      <c r="U2" s="159"/>
      <c r="V2" s="159"/>
      <c r="W2" s="808"/>
      <c r="X2" s="577"/>
      <c r="Y2" s="577"/>
      <c r="Z2" s="577"/>
      <c r="AA2" s="577"/>
      <c r="AB2" s="577"/>
    </row>
    <row r="3" spans="1:28" ht="27.75" customHeight="1" x14ac:dyDescent="0.3">
      <c r="B3" s="161"/>
      <c r="C3" s="178"/>
      <c r="D3" s="178"/>
      <c r="F3" s="56"/>
      <c r="G3" s="1260"/>
      <c r="H3" s="1260"/>
      <c r="I3" s="1260"/>
      <c r="J3" s="1260"/>
      <c r="K3" s="1260"/>
      <c r="L3" s="1260"/>
      <c r="M3" s="1260"/>
      <c r="N3" s="1260"/>
      <c r="O3" s="1260"/>
      <c r="P3" s="57"/>
      <c r="Q3" s="57"/>
      <c r="R3" s="57"/>
      <c r="S3" s="57"/>
      <c r="T3" s="1438">
        <f>Шкафы!U3</f>
        <v>45376</v>
      </c>
      <c r="U3" s="1438"/>
      <c r="V3" s="1438"/>
      <c r="W3" s="806"/>
      <c r="X3" s="57"/>
      <c r="Y3" s="57"/>
      <c r="Z3" s="1438"/>
      <c r="AA3" s="1438"/>
      <c r="AB3" s="1438"/>
    </row>
    <row r="4" spans="1:28" ht="21.75" customHeight="1" x14ac:dyDescent="0.3">
      <c r="B4" s="1376"/>
      <c r="C4" s="1441"/>
      <c r="D4" s="1441"/>
      <c r="E4" s="40"/>
      <c r="F4" s="59"/>
      <c r="G4" s="60"/>
      <c r="L4" s="61"/>
      <c r="M4" s="62"/>
      <c r="N4" s="61"/>
      <c r="O4" s="61"/>
      <c r="P4" s="63"/>
      <c r="Q4" s="62"/>
      <c r="R4" s="61"/>
      <c r="S4" s="61"/>
      <c r="T4" s="61"/>
      <c r="U4" s="61"/>
      <c r="V4" s="61"/>
      <c r="W4" s="824"/>
      <c r="X4" s="75"/>
      <c r="Y4" s="75"/>
      <c r="Z4" s="75"/>
      <c r="AA4" s="75"/>
      <c r="AB4" s="75"/>
    </row>
    <row r="5" spans="1:28" ht="59.25" customHeight="1" x14ac:dyDescent="0.3">
      <c r="B5" s="1378"/>
      <c r="C5" s="1250"/>
      <c r="D5" s="1250"/>
      <c r="E5" s="1250"/>
      <c r="F5" s="65"/>
      <c r="G5" s="66"/>
      <c r="H5" s="67"/>
      <c r="I5" s="67"/>
      <c r="J5" s="67"/>
      <c r="K5" s="67"/>
      <c r="L5" s="68"/>
      <c r="M5" s="1440" t="s">
        <v>1396</v>
      </c>
      <c r="N5" s="1440"/>
      <c r="O5" s="180"/>
      <c r="P5" s="63"/>
      <c r="Q5" s="120"/>
      <c r="R5" s="323"/>
      <c r="S5" s="180"/>
      <c r="T5" s="323"/>
      <c r="U5" s="179"/>
      <c r="V5" s="323"/>
      <c r="W5" s="824"/>
      <c r="X5" s="75"/>
      <c r="Y5" s="75"/>
      <c r="Z5" s="75"/>
      <c r="AA5" s="75"/>
      <c r="AB5" s="75"/>
    </row>
    <row r="6" spans="1:28" ht="96" customHeight="1" x14ac:dyDescent="0.4">
      <c r="B6" s="1443" t="s">
        <v>1148</v>
      </c>
      <c r="C6" s="1444"/>
      <c r="D6" s="1444"/>
      <c r="E6" s="1444"/>
      <c r="F6" s="1444"/>
      <c r="G6" s="1444"/>
      <c r="H6" s="1444"/>
      <c r="I6" s="595"/>
      <c r="J6" s="595"/>
      <c r="K6" s="595"/>
      <c r="L6" s="515"/>
      <c r="M6" s="516"/>
      <c r="N6" s="517"/>
      <c r="O6" s="517"/>
      <c r="P6" s="518"/>
      <c r="Q6" s="516"/>
      <c r="R6" s="517"/>
      <c r="S6" s="517"/>
      <c r="T6" s="517"/>
      <c r="U6" s="517"/>
      <c r="V6" s="517"/>
      <c r="W6" s="825"/>
      <c r="X6" s="518"/>
      <c r="Y6" s="518"/>
      <c r="Z6" s="518"/>
      <c r="AA6" s="518"/>
      <c r="AB6" s="565"/>
    </row>
    <row r="7" spans="1:28" ht="29.25" customHeight="1" x14ac:dyDescent="0.45">
      <c r="B7" s="566" t="s">
        <v>1149</v>
      </c>
      <c r="C7" s="449"/>
      <c r="D7" s="447"/>
      <c r="E7" s="449"/>
      <c r="F7" s="1445"/>
      <c r="G7" s="1445"/>
      <c r="H7" s="346"/>
      <c r="I7" s="346"/>
      <c r="J7" s="346"/>
      <c r="K7" s="346"/>
      <c r="L7" s="519"/>
      <c r="M7" s="519"/>
      <c r="N7" s="519"/>
      <c r="O7" s="519"/>
      <c r="P7" s="519"/>
      <c r="Q7" s="519"/>
      <c r="R7" s="519"/>
      <c r="S7" s="519"/>
      <c r="T7" s="519"/>
      <c r="U7" s="519"/>
      <c r="V7" s="519"/>
      <c r="W7" s="826"/>
      <c r="X7" s="519"/>
      <c r="Y7" s="518"/>
      <c r="Z7" s="518"/>
      <c r="AA7" s="792"/>
      <c r="AB7" s="827"/>
    </row>
    <row r="8" spans="1:28" ht="17.25" customHeight="1" x14ac:dyDescent="0.4">
      <c r="B8" s="448"/>
      <c r="C8" s="449"/>
      <c r="D8" s="447"/>
      <c r="E8" s="449"/>
      <c r="F8" s="447"/>
      <c r="G8" s="447"/>
      <c r="H8" s="346"/>
      <c r="I8" s="346"/>
      <c r="J8" s="346"/>
      <c r="K8" s="346"/>
      <c r="L8" s="519"/>
      <c r="M8" s="519"/>
      <c r="N8" s="519"/>
      <c r="O8" s="519"/>
      <c r="P8" s="519"/>
      <c r="Q8" s="519"/>
      <c r="R8" s="519"/>
      <c r="S8" s="519"/>
      <c r="T8" s="519"/>
      <c r="U8" s="519"/>
      <c r="V8" s="519"/>
      <c r="W8" s="826"/>
      <c r="X8" s="519"/>
      <c r="Y8" s="518"/>
      <c r="Z8" s="518"/>
      <c r="AA8" s="792"/>
      <c r="AB8" s="827"/>
    </row>
    <row r="9" spans="1:28" ht="21.95" customHeight="1" x14ac:dyDescent="0.4">
      <c r="B9" s="1372"/>
      <c r="C9" s="1373"/>
      <c r="D9" s="449"/>
      <c r="E9" s="449"/>
      <c r="F9" s="421"/>
      <c r="G9" s="449"/>
      <c r="H9" s="449"/>
      <c r="I9" s="449"/>
      <c r="J9" s="449"/>
      <c r="K9" s="449"/>
      <c r="L9" s="449"/>
      <c r="M9" s="449"/>
      <c r="N9" s="421"/>
      <c r="O9" s="449"/>
      <c r="P9" s="449"/>
      <c r="Q9" s="449"/>
      <c r="R9" s="421"/>
      <c r="S9" s="449"/>
      <c r="T9" s="449"/>
      <c r="U9" s="449"/>
      <c r="V9" s="449"/>
      <c r="W9" s="448"/>
      <c r="X9" s="449"/>
      <c r="Y9" s="449"/>
      <c r="Z9" s="449"/>
      <c r="AA9" s="421"/>
      <c r="AB9" s="565"/>
    </row>
    <row r="10" spans="1:28" ht="69.75" customHeight="1" x14ac:dyDescent="0.4">
      <c r="B10" s="1434" t="s">
        <v>7</v>
      </c>
      <c r="C10" s="1435"/>
      <c r="D10" s="1435"/>
      <c r="E10" s="1435"/>
      <c r="F10" s="1435"/>
      <c r="G10" s="1435"/>
      <c r="H10" s="421">
        <f>Скидка!D3/100</f>
        <v>0</v>
      </c>
      <c r="I10" s="1437" t="s">
        <v>35</v>
      </c>
      <c r="J10" s="1437"/>
      <c r="K10" s="1437"/>
      <c r="L10" s="1437"/>
      <c r="M10" s="1437"/>
      <c r="N10" s="1437"/>
      <c r="O10" s="1437"/>
      <c r="P10" s="1437"/>
      <c r="Q10" s="1437"/>
      <c r="R10" s="1437"/>
      <c r="S10" s="1437"/>
      <c r="T10" s="793"/>
      <c r="U10" s="1439" t="s">
        <v>95</v>
      </c>
      <c r="V10" s="1439"/>
      <c r="W10" s="828"/>
      <c r="X10" s="829"/>
      <c r="Y10" s="449"/>
      <c r="Z10" s="449"/>
      <c r="AA10" s="1439"/>
      <c r="AB10" s="1439"/>
    </row>
    <row r="11" spans="1:28" ht="5.25" customHeight="1" thickBot="1" x14ac:dyDescent="0.4">
      <c r="B11" s="436"/>
      <c r="C11" s="437"/>
      <c r="D11" s="437"/>
      <c r="E11" s="438"/>
      <c r="F11" s="1442"/>
      <c r="G11" s="1442"/>
      <c r="H11" s="438"/>
      <c r="I11" s="438"/>
      <c r="J11" s="438"/>
      <c r="K11" s="438"/>
      <c r="L11" s="439"/>
      <c r="M11" s="440"/>
      <c r="N11" s="440"/>
      <c r="O11" s="439"/>
      <c r="P11" s="437"/>
      <c r="Q11" s="440"/>
      <c r="R11" s="440"/>
      <c r="S11" s="439"/>
      <c r="T11" s="439"/>
      <c r="U11" s="439"/>
      <c r="V11" s="439"/>
      <c r="W11" s="362"/>
      <c r="X11" s="362"/>
      <c r="Y11" s="362"/>
      <c r="Z11" s="362"/>
      <c r="AA11" s="362"/>
      <c r="AB11" s="497"/>
    </row>
    <row r="12" spans="1:28" ht="27.75" thickBot="1" x14ac:dyDescent="0.25">
      <c r="B12" s="1429" t="s">
        <v>187</v>
      </c>
      <c r="C12" s="1430"/>
      <c r="D12" s="1430"/>
      <c r="E12" s="1430"/>
      <c r="F12" s="1430"/>
      <c r="G12" s="1430"/>
      <c r="H12" s="1430"/>
      <c r="I12" s="1430"/>
      <c r="J12" s="1430"/>
      <c r="K12" s="1430"/>
      <c r="L12" s="1430"/>
      <c r="M12" s="1430"/>
      <c r="N12" s="1430"/>
      <c r="O12" s="1430"/>
      <c r="P12" s="1430"/>
      <c r="Q12" s="1429" t="s">
        <v>186</v>
      </c>
      <c r="R12" s="1430"/>
      <c r="S12" s="1430"/>
      <c r="T12" s="1430"/>
      <c r="U12" s="1430"/>
      <c r="V12" s="1436"/>
      <c r="W12" s="821"/>
      <c r="X12" s="822"/>
      <c r="Y12" s="822"/>
      <c r="Z12" s="822"/>
      <c r="AA12" s="822"/>
      <c r="AB12" s="822"/>
    </row>
    <row r="13" spans="1:28" ht="22.5" customHeight="1" x14ac:dyDescent="0.35">
      <c r="B13" s="520" t="s">
        <v>51</v>
      </c>
      <c r="C13" s="362"/>
      <c r="D13" s="362"/>
      <c r="E13" s="520" t="s">
        <v>52</v>
      </c>
      <c r="F13" s="521"/>
      <c r="G13" s="522"/>
      <c r="H13" s="786" t="s">
        <v>53</v>
      </c>
      <c r="I13" s="521"/>
      <c r="J13" s="521"/>
      <c r="K13" s="993" t="s">
        <v>1301</v>
      </c>
      <c r="L13" s="597"/>
      <c r="M13" s="598"/>
      <c r="N13" s="786" t="s">
        <v>1305</v>
      </c>
      <c r="O13" s="597"/>
      <c r="P13" s="980"/>
      <c r="Q13" s="832" t="s">
        <v>60</v>
      </c>
      <c r="R13" s="362"/>
      <c r="S13" s="778" t="s">
        <v>1233</v>
      </c>
      <c r="T13" s="520" t="s">
        <v>61</v>
      </c>
      <c r="U13" s="362"/>
      <c r="V13" s="779" t="s">
        <v>1234</v>
      </c>
      <c r="W13" s="781"/>
      <c r="X13" s="521"/>
      <c r="Y13" s="783"/>
      <c r="Z13" s="521"/>
      <c r="AA13" s="524"/>
      <c r="AB13" s="770"/>
    </row>
    <row r="14" spans="1:28" ht="22.5" customHeight="1" x14ac:dyDescent="0.35">
      <c r="B14" s="452"/>
      <c r="C14" s="362"/>
      <c r="D14" s="362"/>
      <c r="E14" s="452"/>
      <c r="F14" s="521"/>
      <c r="G14" s="522"/>
      <c r="H14" s="452"/>
      <c r="I14" s="453"/>
      <c r="J14" s="453"/>
      <c r="K14" s="994" t="s">
        <v>1302</v>
      </c>
      <c r="L14" s="362"/>
      <c r="M14" s="521"/>
      <c r="N14" s="994" t="s">
        <v>1306</v>
      </c>
      <c r="O14" s="362"/>
      <c r="P14" s="770"/>
      <c r="Q14" s="833"/>
      <c r="R14" s="362"/>
      <c r="S14" s="775"/>
      <c r="T14" s="453"/>
      <c r="U14" s="362"/>
      <c r="V14" s="776"/>
      <c r="W14" s="479"/>
      <c r="X14" s="521"/>
      <c r="Y14" s="820"/>
      <c r="Z14" s="453"/>
      <c r="AA14" s="524"/>
      <c r="AB14" s="770"/>
    </row>
    <row r="15" spans="1:28" ht="21.75" customHeight="1" x14ac:dyDescent="0.35">
      <c r="B15" s="520"/>
      <c r="C15" s="362"/>
      <c r="D15" s="362"/>
      <c r="E15" s="525"/>
      <c r="F15" s="521"/>
      <c r="G15" s="497"/>
      <c r="H15" s="526"/>
      <c r="I15" s="528"/>
      <c r="J15" s="528"/>
      <c r="K15" s="599"/>
      <c r="L15" s="34"/>
      <c r="M15" s="523"/>
      <c r="N15" s="362"/>
      <c r="O15" s="362"/>
      <c r="P15" s="34"/>
      <c r="Q15" s="832"/>
      <c r="R15" s="362"/>
      <c r="S15" s="497"/>
      <c r="T15" s="362"/>
      <c r="U15" s="362"/>
      <c r="V15" s="777"/>
      <c r="W15" s="134"/>
      <c r="X15" s="521"/>
      <c r="Y15" s="362"/>
      <c r="Z15" s="362"/>
      <c r="AA15" s="362"/>
      <c r="AB15" s="34"/>
    </row>
    <row r="16" spans="1:28" ht="21.75" customHeight="1" x14ac:dyDescent="0.35">
      <c r="B16" s="527"/>
      <c r="C16" s="362"/>
      <c r="D16" s="362"/>
      <c r="E16" s="527"/>
      <c r="F16" s="528"/>
      <c r="G16" s="497"/>
      <c r="H16" s="526"/>
      <c r="I16" s="528"/>
      <c r="J16" s="528"/>
      <c r="K16" s="599"/>
      <c r="L16" s="362"/>
      <c r="M16" s="497"/>
      <c r="N16" s="362"/>
      <c r="O16" s="362"/>
      <c r="P16" s="362"/>
      <c r="Q16" s="834"/>
      <c r="R16" s="362"/>
      <c r="S16" s="497"/>
      <c r="T16" s="362"/>
      <c r="U16" s="362"/>
      <c r="V16" s="777"/>
      <c r="W16" s="602"/>
      <c r="X16" s="521"/>
      <c r="Y16" s="362"/>
      <c r="Z16" s="362"/>
      <c r="AA16" s="362"/>
      <c r="AB16" s="362"/>
    </row>
    <row r="17" spans="1:30" ht="158.25" customHeight="1" x14ac:dyDescent="0.35">
      <c r="B17" s="529"/>
      <c r="C17" s="530"/>
      <c r="D17" s="530"/>
      <c r="E17" s="531"/>
      <c r="F17" s="532"/>
      <c r="G17" s="533"/>
      <c r="H17" s="534"/>
      <c r="I17" s="596"/>
      <c r="J17" s="596"/>
      <c r="K17" s="600"/>
      <c r="L17" s="535"/>
      <c r="M17" s="536"/>
      <c r="N17" s="362"/>
      <c r="O17" s="362"/>
      <c r="P17" s="362"/>
      <c r="Q17" s="835"/>
      <c r="R17" s="362"/>
      <c r="S17" s="497"/>
      <c r="T17" s="362"/>
      <c r="U17" s="362"/>
      <c r="V17" s="777"/>
      <c r="W17" s="602"/>
      <c r="X17" s="530"/>
      <c r="Y17" s="362"/>
      <c r="Z17" s="362"/>
      <c r="AA17" s="362"/>
      <c r="AB17" s="362"/>
    </row>
    <row r="18" spans="1:30" ht="42.75" customHeight="1" x14ac:dyDescent="0.35">
      <c r="B18" s="537"/>
      <c r="C18" s="538"/>
      <c r="D18" s="538"/>
      <c r="E18" s="539"/>
      <c r="F18" s="530"/>
      <c r="G18" s="540"/>
      <c r="H18" s="539"/>
      <c r="I18" s="541"/>
      <c r="J18" s="541"/>
      <c r="K18" s="601"/>
      <c r="L18" s="541"/>
      <c r="M18" s="594"/>
      <c r="N18" s="530"/>
      <c r="O18" s="530"/>
      <c r="P18" s="530"/>
      <c r="Q18" s="836"/>
      <c r="R18" s="530"/>
      <c r="S18" s="594"/>
      <c r="T18" s="530"/>
      <c r="U18" s="530"/>
      <c r="V18" s="830"/>
      <c r="W18" s="603"/>
      <c r="X18" s="530"/>
      <c r="Y18" s="541"/>
      <c r="Z18" s="541"/>
      <c r="AA18" s="541"/>
      <c r="AB18" s="541"/>
    </row>
    <row r="19" spans="1:30" ht="27" x14ac:dyDescent="0.35">
      <c r="B19" s="1423" t="s">
        <v>55</v>
      </c>
      <c r="C19" s="1424"/>
      <c r="D19" s="1427"/>
      <c r="E19" s="1423" t="s">
        <v>55</v>
      </c>
      <c r="F19" s="1424"/>
      <c r="G19" s="1427"/>
      <c r="H19" s="1423" t="s">
        <v>55</v>
      </c>
      <c r="I19" s="1424"/>
      <c r="J19" s="1427"/>
      <c r="K19" s="1423" t="s">
        <v>55</v>
      </c>
      <c r="L19" s="1424"/>
      <c r="M19" s="1427"/>
      <c r="N19" s="1423" t="s">
        <v>55</v>
      </c>
      <c r="O19" s="1424"/>
      <c r="P19" s="1424"/>
      <c r="Q19" s="1428" t="s">
        <v>64</v>
      </c>
      <c r="R19" s="1424"/>
      <c r="S19" s="1427"/>
      <c r="T19" s="1423" t="s">
        <v>64</v>
      </c>
      <c r="U19" s="1424"/>
      <c r="V19" s="1424"/>
      <c r="W19" s="1423"/>
      <c r="X19" s="1424"/>
      <c r="Y19" s="1424"/>
      <c r="Z19" s="1424"/>
      <c r="AA19" s="1424"/>
      <c r="AB19" s="1424"/>
    </row>
    <row r="20" spans="1:30" ht="26.25" thickBot="1" x14ac:dyDescent="0.4">
      <c r="B20" s="784">
        <f>((Скидка!DJ20*(100-Скидка!$C$3))*Скидка!$D$4)/100</f>
        <v>7251.5400000000009</v>
      </c>
      <c r="C20" s="543"/>
      <c r="D20" s="567"/>
      <c r="E20" s="784">
        <f>((Скидка!DM20*(100-Скидка!$C$3))*Скидка!$D$4)/100</f>
        <v>9467.7000000000007</v>
      </c>
      <c r="F20" s="543"/>
      <c r="G20" s="567"/>
      <c r="H20" s="784">
        <f>((Скидка!DP20*(100-Скидка!$C$3))*Скидка!$D$4)/100</f>
        <v>10272.540000000001</v>
      </c>
      <c r="I20" s="543"/>
      <c r="J20" s="567"/>
      <c r="K20" s="784">
        <f>((Скидка!DS20*(100-Скидка!$C$3))*Скидка!$D$4)/100</f>
        <v>12162.660000000002</v>
      </c>
      <c r="L20" s="543"/>
      <c r="M20" s="567"/>
      <c r="N20" s="784">
        <f>((Скидка!DV20*(100-Скидка!$C$3))*Скидка!$D$4)/100</f>
        <v>13959.300000000003</v>
      </c>
      <c r="O20" s="543"/>
      <c r="P20" s="543"/>
      <c r="Q20" s="784">
        <f>((Скидка!DY20*(100-Скидка!$C$3))*Скидка!$D$4)/100</f>
        <v>8594.4600000000009</v>
      </c>
      <c r="R20" s="543"/>
      <c r="S20" s="567">
        <f>((Скидка!EA20*(100-Скидка!$C$3))*Скидка!$D$4)/100</f>
        <v>9373.0800000000017</v>
      </c>
      <c r="T20" s="784">
        <f>((Скидка!EB20*(100-Скидка!$C$3))*Скидка!$D$4)/100</f>
        <v>11251.800000000003</v>
      </c>
      <c r="U20" s="543"/>
      <c r="V20" s="567">
        <f>((Скидка!ED20*(100-Скидка!$C$3))*Скидка!$D$4)/100</f>
        <v>12030.420000000002</v>
      </c>
      <c r="W20" s="841"/>
      <c r="X20" s="514"/>
      <c r="Y20" s="514"/>
      <c r="Z20" s="823"/>
      <c r="AA20" s="514"/>
      <c r="AB20" s="514"/>
    </row>
    <row r="21" spans="1:30" ht="27.75" thickBot="1" x14ac:dyDescent="0.25">
      <c r="B21" s="1429" t="s">
        <v>186</v>
      </c>
      <c r="C21" s="1430"/>
      <c r="D21" s="1430"/>
      <c r="E21" s="1430"/>
      <c r="F21" s="1430"/>
      <c r="G21" s="1430"/>
      <c r="H21" s="1430"/>
      <c r="I21" s="1430"/>
      <c r="J21" s="1430"/>
      <c r="K21" s="1430"/>
      <c r="L21" s="1430"/>
      <c r="M21" s="1430"/>
      <c r="N21" s="1430"/>
      <c r="O21" s="1430"/>
      <c r="P21" s="1430"/>
      <c r="Q21" s="1430"/>
      <c r="R21" s="1430"/>
      <c r="S21" s="1430"/>
      <c r="T21" s="1430"/>
      <c r="U21" s="1430"/>
      <c r="V21" s="1430"/>
      <c r="W21" s="842"/>
      <c r="X21" s="822"/>
      <c r="Y21" s="822"/>
      <c r="Z21" s="822"/>
      <c r="AA21" s="822"/>
      <c r="AB21" s="822"/>
    </row>
    <row r="22" spans="1:30" ht="22.5" customHeight="1" x14ac:dyDescent="0.35">
      <c r="B22" s="520" t="s">
        <v>65</v>
      </c>
      <c r="C22" s="521"/>
      <c r="D22" s="779" t="s">
        <v>1235</v>
      </c>
      <c r="E22" s="521" t="s">
        <v>1296</v>
      </c>
      <c r="F22" s="524"/>
      <c r="G22" s="849" t="s">
        <v>1298</v>
      </c>
      <c r="H22" s="520" t="s">
        <v>1300</v>
      </c>
      <c r="I22" s="362"/>
      <c r="J22" s="778" t="s">
        <v>1303</v>
      </c>
      <c r="K22" s="520" t="s">
        <v>63</v>
      </c>
      <c r="L22" s="362"/>
      <c r="M22" s="778" t="s">
        <v>1239</v>
      </c>
      <c r="N22" s="520" t="s">
        <v>66</v>
      </c>
      <c r="O22" s="521"/>
      <c r="P22" s="778" t="s">
        <v>1240</v>
      </c>
      <c r="Q22" s="520" t="s">
        <v>1307</v>
      </c>
      <c r="R22" s="521"/>
      <c r="S22" s="778" t="s">
        <v>1309</v>
      </c>
      <c r="T22" s="520" t="s">
        <v>1311</v>
      </c>
      <c r="U22" s="521"/>
      <c r="V22" s="783" t="s">
        <v>1353</v>
      </c>
      <c r="W22" s="527"/>
      <c r="X22" s="783"/>
      <c r="Y22" s="521"/>
      <c r="Z22" s="362"/>
      <c r="AA22" s="521"/>
      <c r="AB22" s="783"/>
    </row>
    <row r="23" spans="1:30" ht="21.75" customHeight="1" x14ac:dyDescent="0.35">
      <c r="B23" s="452"/>
      <c r="C23" s="521"/>
      <c r="D23" s="776"/>
      <c r="E23" s="521" t="s">
        <v>1295</v>
      </c>
      <c r="F23" s="780"/>
      <c r="G23" s="849" t="s">
        <v>1297</v>
      </c>
      <c r="H23" s="520" t="s">
        <v>1299</v>
      </c>
      <c r="I23" s="780"/>
      <c r="J23" s="987" t="s">
        <v>1304</v>
      </c>
      <c r="K23" s="520"/>
      <c r="L23" s="362"/>
      <c r="M23" s="362"/>
      <c r="N23" s="525"/>
      <c r="O23" s="521"/>
      <c r="P23" s="497"/>
      <c r="Q23" s="520" t="s">
        <v>1308</v>
      </c>
      <c r="R23" s="780"/>
      <c r="S23" s="988" t="s">
        <v>1310</v>
      </c>
      <c r="T23" s="989" t="s">
        <v>1312</v>
      </c>
      <c r="U23" s="1446" t="s">
        <v>1354</v>
      </c>
      <c r="V23" s="1447"/>
      <c r="W23" s="527"/>
      <c r="X23" s="362"/>
      <c r="Y23" s="362"/>
      <c r="Z23" s="362"/>
      <c r="AA23" s="34"/>
      <c r="AB23" s="521"/>
    </row>
    <row r="24" spans="1:30" ht="21.75" customHeight="1" x14ac:dyDescent="0.35">
      <c r="B24" s="525"/>
      <c r="C24" s="521"/>
      <c r="D24" s="777"/>
      <c r="E24" s="362"/>
      <c r="F24" s="362"/>
      <c r="G24" s="84"/>
      <c r="H24" s="527"/>
      <c r="I24" s="362"/>
      <c r="J24" s="362"/>
      <c r="K24" s="527"/>
      <c r="L24" s="362"/>
      <c r="M24" s="362"/>
      <c r="N24" s="527"/>
      <c r="O24" s="528"/>
      <c r="P24" s="497"/>
      <c r="Q24" s="526"/>
      <c r="R24" s="528"/>
      <c r="S24" s="528"/>
      <c r="T24" s="526"/>
      <c r="U24" s="528"/>
      <c r="V24" s="528"/>
      <c r="W24" s="527"/>
      <c r="X24" s="362"/>
      <c r="Y24" s="362"/>
      <c r="Z24" s="362"/>
      <c r="AA24" s="34"/>
      <c r="AB24" s="521"/>
    </row>
    <row r="25" spans="1:30" ht="21.75" customHeight="1" x14ac:dyDescent="0.35">
      <c r="B25" s="527"/>
      <c r="C25" s="521"/>
      <c r="D25" s="777"/>
      <c r="E25" s="362"/>
      <c r="F25" s="362"/>
      <c r="G25" s="497"/>
      <c r="H25" s="529"/>
      <c r="I25" s="530"/>
      <c r="J25" s="530"/>
      <c r="K25" s="529"/>
      <c r="L25" s="530"/>
      <c r="M25" s="530"/>
      <c r="N25" s="531"/>
      <c r="O25" s="532"/>
      <c r="P25" s="533"/>
      <c r="Q25" s="534"/>
      <c r="R25" s="596"/>
      <c r="S25" s="596"/>
      <c r="T25" s="534"/>
      <c r="U25" s="596"/>
      <c r="V25" s="596"/>
      <c r="W25" s="527"/>
      <c r="X25" s="362"/>
      <c r="Y25" s="362"/>
      <c r="Z25" s="362"/>
      <c r="AA25" s="362"/>
      <c r="AB25" s="521"/>
    </row>
    <row r="26" spans="1:30" ht="198" customHeight="1" x14ac:dyDescent="0.35">
      <c r="B26" s="527"/>
      <c r="C26" s="530"/>
      <c r="D26" s="777"/>
      <c r="E26" s="362"/>
      <c r="F26" s="362"/>
      <c r="G26" s="497"/>
      <c r="H26" s="537"/>
      <c r="I26" s="538"/>
      <c r="J26" s="538"/>
      <c r="K26" s="537"/>
      <c r="L26" s="538"/>
      <c r="M26" s="538"/>
      <c r="N26" s="539"/>
      <c r="O26" s="530"/>
      <c r="P26" s="540"/>
      <c r="Q26" s="539"/>
      <c r="R26" s="541"/>
      <c r="S26" s="541"/>
      <c r="T26" s="539"/>
      <c r="U26" s="541"/>
      <c r="V26" s="541"/>
      <c r="W26" s="527"/>
      <c r="X26" s="362"/>
      <c r="Y26" s="362"/>
      <c r="Z26" s="362"/>
      <c r="AA26" s="362"/>
      <c r="AB26" s="530"/>
    </row>
    <row r="27" spans="1:30" ht="23.25" customHeight="1" x14ac:dyDescent="0.35">
      <c r="B27" s="537"/>
      <c r="C27" s="530"/>
      <c r="D27" s="540"/>
      <c r="E27" s="541"/>
      <c r="F27" s="541"/>
      <c r="G27" s="540"/>
      <c r="H27" s="1431"/>
      <c r="I27" s="1432"/>
      <c r="J27" s="1433"/>
      <c r="K27" s="1431"/>
      <c r="L27" s="1432"/>
      <c r="M27" s="1433"/>
      <c r="N27" s="1431"/>
      <c r="O27" s="1432"/>
      <c r="P27" s="1433"/>
      <c r="Q27" s="1431"/>
      <c r="R27" s="1432"/>
      <c r="S27" s="1433"/>
      <c r="T27" s="1431"/>
      <c r="U27" s="1432"/>
      <c r="V27" s="1432"/>
      <c r="W27" s="537"/>
      <c r="X27" s="530"/>
      <c r="Y27" s="530"/>
      <c r="Z27" s="530"/>
      <c r="AA27" s="530"/>
      <c r="AB27" s="530"/>
    </row>
    <row r="28" spans="1:30" ht="27" x14ac:dyDescent="0.35">
      <c r="B28" s="1423" t="s">
        <v>64</v>
      </c>
      <c r="C28" s="1424"/>
      <c r="D28" s="1427"/>
      <c r="E28" s="1423" t="s">
        <v>64</v>
      </c>
      <c r="F28" s="1424"/>
      <c r="G28" s="1427"/>
      <c r="H28" s="1423" t="s">
        <v>64</v>
      </c>
      <c r="I28" s="1424"/>
      <c r="J28" s="1427"/>
      <c r="K28" s="1423" t="s">
        <v>64</v>
      </c>
      <c r="L28" s="1424"/>
      <c r="M28" s="1427"/>
      <c r="N28" s="1423" t="s">
        <v>64</v>
      </c>
      <c r="O28" s="1424"/>
      <c r="P28" s="1427"/>
      <c r="Q28" s="1423" t="s">
        <v>64</v>
      </c>
      <c r="R28" s="1424"/>
      <c r="S28" s="1427"/>
      <c r="T28" s="1423" t="s">
        <v>64</v>
      </c>
      <c r="U28" s="1424"/>
      <c r="V28" s="1424"/>
      <c r="W28" s="794"/>
      <c r="X28" s="795"/>
      <c r="Y28" s="1424"/>
      <c r="Z28" s="1424"/>
      <c r="AA28" s="1424"/>
      <c r="AB28" s="1424"/>
    </row>
    <row r="29" spans="1:30" s="785" customFormat="1" ht="26.25" thickBot="1" x14ac:dyDescent="0.4">
      <c r="A29" s="362"/>
      <c r="B29" s="784">
        <f>((Скидка!DJ29*(100-Скидка!$C$3))*Скидка!$D$4)/100</f>
        <v>12062.340000000002</v>
      </c>
      <c r="C29" s="543"/>
      <c r="D29" s="567">
        <f>((Скидка!DL29*(100-Скидка!$C$3))*Скидка!$D$4)/100</f>
        <v>12840.960000000003</v>
      </c>
      <c r="E29" s="784">
        <f>((Скидка!DM29*(100-Скидка!$C$3))*Скидка!$D$4)/100</f>
        <v>14159.940000000002</v>
      </c>
      <c r="F29" s="543"/>
      <c r="G29" s="567">
        <f>((Скидка!DO29*(100-Скидка!$C$3))*Скидка!$D$4)/100</f>
        <v>14680.920000000002</v>
      </c>
      <c r="H29" s="784">
        <f>((Скидка!DP29*(100-Скидка!$C$3))*Скидка!$D$4)/100</f>
        <v>16111.620000000003</v>
      </c>
      <c r="I29" s="543"/>
      <c r="J29" s="567">
        <f>((Скидка!DR29*(100-Скидка!$C$3))*Скидка!$D$4)/100</f>
        <v>16890.240000000002</v>
      </c>
      <c r="K29" s="784">
        <f>((Скидка!DS29*(100-Скидка!$C$3))*Скидка!$D$4)/100</f>
        <v>10810.620000000003</v>
      </c>
      <c r="L29" s="543"/>
      <c r="M29" s="567">
        <f>((Скидка!DU29*(100-Скидка!$C$3))*Скидка!$D$4)/100</f>
        <v>11589.240000000002</v>
      </c>
      <c r="N29" s="784">
        <f>((Скидка!DV29*(100-Скидка!$C$3))*Скидка!$D$4)/100</f>
        <v>11615.460000000003</v>
      </c>
      <c r="O29" s="543"/>
      <c r="P29" s="567">
        <f>((Скидка!DX29*(100-Скидка!$C$3))*Скидка!$D$4)/100</f>
        <v>12394.080000000002</v>
      </c>
      <c r="Q29" s="784">
        <f>((Скидка!DY29*(100-Скидка!$C$3))*Скидка!$D$4)/100</f>
        <v>13587.660000000002</v>
      </c>
      <c r="R29" s="543"/>
      <c r="S29" s="567">
        <f>((Скидка!EA29*(100-Скидка!$C$3))*Скидка!$D$4)/100</f>
        <v>14081.280000000002</v>
      </c>
      <c r="T29" s="784">
        <f>((Скидка!EB29*(100-Скидка!$C$3))*Скидка!$D$4)/100</f>
        <v>15302.220000000003</v>
      </c>
      <c r="U29" s="543"/>
      <c r="V29" s="567">
        <f>((Скидка!ED29*(100-Скидка!$C$3))*Скидка!$D$4)/100</f>
        <v>16080.840000000002</v>
      </c>
      <c r="W29" s="843"/>
      <c r="X29" s="514"/>
      <c r="Y29" s="823"/>
      <c r="Z29" s="514"/>
      <c r="AA29" s="514"/>
      <c r="AB29" s="514"/>
      <c r="AC29" s="362"/>
      <c r="AD29" s="362"/>
    </row>
    <row r="30" spans="1:30" ht="27.75" thickBot="1" x14ac:dyDescent="0.25">
      <c r="B30" s="1429" t="s">
        <v>185</v>
      </c>
      <c r="C30" s="1430"/>
      <c r="D30" s="1430"/>
      <c r="E30" s="1430"/>
      <c r="F30" s="1430"/>
      <c r="G30" s="1430"/>
      <c r="H30" s="1430"/>
      <c r="I30" s="1430"/>
      <c r="J30" s="1430"/>
      <c r="K30" s="1430"/>
      <c r="L30" s="1430"/>
      <c r="M30" s="1430"/>
      <c r="N30" s="1430"/>
      <c r="O30" s="1430"/>
      <c r="P30" s="1430"/>
      <c r="Q30" s="1430"/>
      <c r="R30" s="1430"/>
      <c r="S30" s="1430"/>
      <c r="T30" s="1430"/>
      <c r="U30" s="1430"/>
      <c r="V30" s="1430"/>
      <c r="W30" s="842"/>
      <c r="X30" s="822"/>
      <c r="Y30" s="822"/>
      <c r="Z30" s="822"/>
      <c r="AA30" s="822"/>
      <c r="AB30" s="822"/>
    </row>
    <row r="31" spans="1:30" ht="25.5" x14ac:dyDescent="0.35">
      <c r="B31" s="520" t="s">
        <v>74</v>
      </c>
      <c r="C31" s="362"/>
      <c r="D31" s="778" t="s">
        <v>1243</v>
      </c>
      <c r="E31" s="520" t="s">
        <v>75</v>
      </c>
      <c r="F31" s="362"/>
      <c r="G31" s="778" t="s">
        <v>1244</v>
      </c>
      <c r="H31" s="520" t="s">
        <v>77</v>
      </c>
      <c r="I31" s="362"/>
      <c r="J31" s="778" t="s">
        <v>1245</v>
      </c>
      <c r="K31" s="520" t="s">
        <v>78</v>
      </c>
      <c r="L31" s="362"/>
      <c r="M31" s="778" t="s">
        <v>1246</v>
      </c>
      <c r="N31" s="520" t="s">
        <v>1313</v>
      </c>
      <c r="O31" s="362"/>
      <c r="P31" s="778" t="s">
        <v>1315</v>
      </c>
      <c r="Q31" s="520" t="s">
        <v>1317</v>
      </c>
      <c r="R31" s="362"/>
      <c r="S31" s="778" t="s">
        <v>1319</v>
      </c>
      <c r="T31" s="520" t="s">
        <v>80</v>
      </c>
      <c r="U31" s="521"/>
      <c r="V31" s="783" t="s">
        <v>1249</v>
      </c>
      <c r="W31" s="527"/>
      <c r="X31" s="783"/>
      <c r="Y31" s="521"/>
      <c r="Z31" s="362"/>
      <c r="AA31" s="521"/>
      <c r="AB31" s="783"/>
    </row>
    <row r="32" spans="1:30" ht="24.75" customHeight="1" x14ac:dyDescent="0.35">
      <c r="B32" s="602"/>
      <c r="C32" s="362"/>
      <c r="D32" s="497"/>
      <c r="E32" s="520"/>
      <c r="F32" s="362"/>
      <c r="G32" s="497"/>
      <c r="H32" s="527"/>
      <c r="I32" s="362"/>
      <c r="J32" s="523"/>
      <c r="K32" s="520"/>
      <c r="L32" s="362"/>
      <c r="M32" s="362"/>
      <c r="N32" s="520" t="s">
        <v>1314</v>
      </c>
      <c r="O32" s="797"/>
      <c r="P32" s="987" t="s">
        <v>1316</v>
      </c>
      <c r="Q32" s="520" t="s">
        <v>1318</v>
      </c>
      <c r="R32" s="797"/>
      <c r="S32" s="987" t="s">
        <v>1320</v>
      </c>
      <c r="T32" s="520"/>
      <c r="U32" s="521"/>
      <c r="V32" s="770"/>
      <c r="W32" s="527"/>
      <c r="X32" s="362"/>
      <c r="Y32" s="362"/>
      <c r="Z32" s="362"/>
      <c r="AA32" s="34"/>
      <c r="AB32" s="521"/>
    </row>
    <row r="33" spans="1:30" ht="21.75" customHeight="1" x14ac:dyDescent="0.35">
      <c r="B33" s="602"/>
      <c r="C33" s="362"/>
      <c r="D33" s="497"/>
      <c r="E33" s="527"/>
      <c r="F33" s="362"/>
      <c r="G33" s="497"/>
      <c r="H33" s="527"/>
      <c r="I33" s="362"/>
      <c r="J33" s="523"/>
      <c r="K33" s="520"/>
      <c r="L33" s="362"/>
      <c r="M33" s="362"/>
      <c r="N33" s="520"/>
      <c r="O33" s="362"/>
      <c r="P33" s="362"/>
      <c r="Q33" s="520"/>
      <c r="R33" s="362"/>
      <c r="S33" s="362"/>
      <c r="T33" s="525"/>
      <c r="U33" s="521"/>
      <c r="V33" s="362"/>
      <c r="W33" s="527"/>
      <c r="X33" s="362"/>
      <c r="Y33" s="362"/>
      <c r="Z33" s="362"/>
      <c r="AA33" s="362"/>
      <c r="AB33" s="521"/>
    </row>
    <row r="34" spans="1:30" ht="21.75" customHeight="1" x14ac:dyDescent="0.35">
      <c r="B34" s="602"/>
      <c r="C34" s="362"/>
      <c r="D34" s="497"/>
      <c r="E34" s="529"/>
      <c r="F34" s="362"/>
      <c r="G34" s="497"/>
      <c r="H34" s="527"/>
      <c r="I34" s="362"/>
      <c r="J34" s="594"/>
      <c r="K34" s="527"/>
      <c r="L34" s="362"/>
      <c r="M34" s="362"/>
      <c r="N34" s="527"/>
      <c r="O34" s="362"/>
      <c r="P34" s="362"/>
      <c r="Q34" s="527"/>
      <c r="R34" s="362"/>
      <c r="S34" s="362"/>
      <c r="T34" s="527"/>
      <c r="U34" s="528"/>
      <c r="V34" s="362"/>
      <c r="W34" s="527"/>
      <c r="X34" s="362"/>
      <c r="Y34" s="362"/>
      <c r="Z34" s="362"/>
      <c r="AA34" s="362"/>
      <c r="AB34" s="530"/>
    </row>
    <row r="35" spans="1:30" ht="222" customHeight="1" x14ac:dyDescent="0.35">
      <c r="B35" s="603"/>
      <c r="C35" s="530"/>
      <c r="D35" s="594"/>
      <c r="E35" s="537"/>
      <c r="F35" s="530"/>
      <c r="G35" s="594"/>
      <c r="H35" s="537"/>
      <c r="I35" s="530"/>
      <c r="J35" s="594"/>
      <c r="K35" s="529"/>
      <c r="L35" s="530"/>
      <c r="M35" s="530"/>
      <c r="N35" s="529"/>
      <c r="O35" s="530"/>
      <c r="P35" s="530"/>
      <c r="Q35" s="529"/>
      <c r="R35" s="530"/>
      <c r="S35" s="530"/>
      <c r="T35" s="531"/>
      <c r="U35" s="532"/>
      <c r="V35" s="596"/>
      <c r="W35" s="537"/>
      <c r="X35" s="530"/>
      <c r="Y35" s="530"/>
      <c r="Z35" s="530"/>
      <c r="AA35" s="530"/>
      <c r="AB35" s="530"/>
    </row>
    <row r="36" spans="1:30" ht="27.75" customHeight="1" x14ac:dyDescent="0.35">
      <c r="B36" s="837"/>
      <c r="C36" s="838"/>
      <c r="D36" s="839"/>
      <c r="E36" s="840"/>
      <c r="F36" s="838"/>
      <c r="G36" s="839"/>
      <c r="H36" s="840"/>
      <c r="I36" s="838"/>
      <c r="J36" s="839"/>
      <c r="K36" s="537"/>
      <c r="L36" s="538"/>
      <c r="M36" s="538"/>
      <c r="N36" s="537"/>
      <c r="O36" s="538"/>
      <c r="P36" s="538"/>
      <c r="Q36" s="537"/>
      <c r="R36" s="538"/>
      <c r="S36" s="538"/>
      <c r="T36" s="539"/>
      <c r="U36" s="530"/>
      <c r="V36" s="541"/>
      <c r="W36" s="840"/>
      <c r="X36" s="838"/>
      <c r="Y36" s="838"/>
      <c r="Z36" s="838"/>
      <c r="AA36" s="838"/>
      <c r="AB36" s="838"/>
    </row>
    <row r="37" spans="1:30" ht="27" x14ac:dyDescent="0.35">
      <c r="B37" s="1426" t="s">
        <v>76</v>
      </c>
      <c r="C37" s="1424"/>
      <c r="D37" s="1427"/>
      <c r="E37" s="1423" t="s">
        <v>76</v>
      </c>
      <c r="F37" s="1424"/>
      <c r="G37" s="1427"/>
      <c r="H37" s="1423" t="s">
        <v>76</v>
      </c>
      <c r="I37" s="1424"/>
      <c r="J37" s="1427"/>
      <c r="K37" s="1423" t="s">
        <v>76</v>
      </c>
      <c r="L37" s="1424"/>
      <c r="M37" s="1427"/>
      <c r="N37" s="1423" t="s">
        <v>76</v>
      </c>
      <c r="O37" s="1424"/>
      <c r="P37" s="1427"/>
      <c r="Q37" s="1423" t="s">
        <v>76</v>
      </c>
      <c r="R37" s="1424"/>
      <c r="S37" s="1427"/>
      <c r="T37" s="1423" t="s">
        <v>76</v>
      </c>
      <c r="U37" s="1424"/>
      <c r="V37" s="1424"/>
      <c r="W37" s="794"/>
      <c r="X37" s="795"/>
      <c r="Y37" s="795"/>
      <c r="Z37" s="795"/>
      <c r="AA37" s="795"/>
      <c r="AB37" s="795"/>
    </row>
    <row r="38" spans="1:30" s="785" customFormat="1" ht="26.25" thickBot="1" x14ac:dyDescent="0.4">
      <c r="A38" s="362"/>
      <c r="B38" s="784">
        <f>((Скидка!DJ38*(100-Скидка!$C$3))*Скидка!$D$4)/100</f>
        <v>8001.6600000000008</v>
      </c>
      <c r="C38" s="543"/>
      <c r="D38" s="567">
        <f>((Скидка!DL38*(100-Скидка!$C$3))*Скидка!$D$4)/100</f>
        <v>9096.0600000000013</v>
      </c>
      <c r="E38" s="784">
        <f>((Скидка!DM38*(100-Скидка!$C$3))*Скидка!$D$4)/100</f>
        <v>12158.100000000002</v>
      </c>
      <c r="F38" s="543"/>
      <c r="G38" s="567">
        <f>((Скидка!DO38*(100-Скидка!$C$3))*Скидка!$D$4)/100</f>
        <v>13504.440000000002</v>
      </c>
      <c r="H38" s="784">
        <f>((Скидка!DP38*(100-Скидка!$C$3))*Скидка!$D$4)/100</f>
        <v>12812.460000000003</v>
      </c>
      <c r="I38" s="543"/>
      <c r="J38" s="567">
        <f>((Скидка!DR38*(100-Скидка!$C$3))*Скидка!$D$4)/100</f>
        <v>14157.660000000002</v>
      </c>
      <c r="K38" s="784">
        <f>((Скидка!DS38*(100-Скидка!$C$3))*Скидка!$D$4)/100</f>
        <v>14247.720000000003</v>
      </c>
      <c r="L38" s="543"/>
      <c r="M38" s="567">
        <f>((Скидка!DU38*(100-Скидка!$C$3))*Скидка!$D$4)/100</f>
        <v>15612.300000000003</v>
      </c>
      <c r="N38" s="784">
        <f>((Скидка!DV38*(100-Скидка!$C$3))*Скидка!$D$4)/100</f>
        <v>13751.820000000002</v>
      </c>
      <c r="O38" s="543"/>
      <c r="P38" s="567">
        <f>((Скидка!DX38*(100-Скидка!$C$3))*Скидка!$D$4)/100</f>
        <v>14379.960000000003</v>
      </c>
      <c r="Q38" s="784">
        <f>((Скидка!DY38*(100-Скидка!$C$3))*Скидка!$D$4)/100</f>
        <v>15752.520000000002</v>
      </c>
      <c r="R38" s="543"/>
      <c r="S38" s="567">
        <f>((Скидка!EA38*(100-Скидка!$C$3))*Скидка!$D$4)/100</f>
        <v>16379.520000000002</v>
      </c>
      <c r="T38" s="784">
        <f>((Скидка!EB38*(100-Скидка!$C$3))*Скидка!$D$4)/100</f>
        <v>14552.100000000002</v>
      </c>
      <c r="U38" s="543"/>
      <c r="V38" s="567">
        <f>((Скидка!ED38*(100-Скидка!$C$3))*Скидка!$D$4)/100</f>
        <v>15897.300000000003</v>
      </c>
      <c r="W38" s="843"/>
      <c r="X38" s="514"/>
      <c r="Y38" s="823"/>
      <c r="Z38" s="514"/>
      <c r="AA38" s="514"/>
      <c r="AB38" s="514"/>
      <c r="AC38" s="362"/>
      <c r="AD38" s="362"/>
    </row>
    <row r="39" spans="1:30" ht="27.75" thickTop="1" x14ac:dyDescent="0.2">
      <c r="B39" s="1420" t="s">
        <v>185</v>
      </c>
      <c r="C39" s="1421"/>
      <c r="D39" s="1421"/>
      <c r="E39" s="1421"/>
      <c r="F39" s="1421"/>
      <c r="G39" s="1421"/>
      <c r="H39" s="1421"/>
      <c r="I39" s="1421"/>
      <c r="J39" s="1421"/>
      <c r="K39" s="1448" t="s">
        <v>184</v>
      </c>
      <c r="L39" s="1449"/>
      <c r="M39" s="1449"/>
      <c r="N39" s="1449"/>
      <c r="O39" s="1449"/>
      <c r="P39" s="1449"/>
      <c r="Q39" s="1449"/>
      <c r="R39" s="1449"/>
      <c r="S39" s="1449"/>
      <c r="T39" s="1449"/>
      <c r="U39" s="1449"/>
      <c r="V39" s="1450"/>
      <c r="W39" s="844"/>
      <c r="X39" s="845"/>
      <c r="Y39" s="845"/>
      <c r="Z39" s="845"/>
      <c r="AA39" s="845"/>
      <c r="AB39" s="845"/>
    </row>
    <row r="40" spans="1:30" ht="25.5" x14ac:dyDescent="0.35">
      <c r="B40" s="520" t="s">
        <v>1100</v>
      </c>
      <c r="C40" s="521"/>
      <c r="D40" s="778" t="s">
        <v>1283</v>
      </c>
      <c r="E40" s="520" t="s">
        <v>81</v>
      </c>
      <c r="F40" s="362"/>
      <c r="G40" s="778" t="s">
        <v>1250</v>
      </c>
      <c r="H40" s="520" t="s">
        <v>79</v>
      </c>
      <c r="I40" s="362"/>
      <c r="J40" s="783" t="s">
        <v>1251</v>
      </c>
      <c r="K40" s="832" t="s">
        <v>97</v>
      </c>
      <c r="L40" s="362"/>
      <c r="M40" s="778" t="s">
        <v>1252</v>
      </c>
      <c r="N40" s="520" t="s">
        <v>99</v>
      </c>
      <c r="O40" s="542"/>
      <c r="P40" s="778" t="s">
        <v>1253</v>
      </c>
      <c r="Q40" s="520" t="s">
        <v>100</v>
      </c>
      <c r="R40" s="362"/>
      <c r="S40" s="783" t="s">
        <v>1254</v>
      </c>
      <c r="T40" s="520" t="s">
        <v>104</v>
      </c>
      <c r="U40" s="437"/>
      <c r="V40" s="778" t="s">
        <v>1255</v>
      </c>
      <c r="W40" s="520"/>
      <c r="X40" s="783"/>
      <c r="Y40" s="521"/>
      <c r="Z40" s="362"/>
      <c r="AA40" s="521"/>
      <c r="AB40" s="521"/>
    </row>
    <row r="41" spans="1:30" ht="27" x14ac:dyDescent="0.35">
      <c r="B41" s="520"/>
      <c r="C41" s="797"/>
      <c r="D41" s="521"/>
      <c r="E41" s="520"/>
      <c r="F41" s="797"/>
      <c r="G41" s="523"/>
      <c r="H41" s="452"/>
      <c r="I41" s="362"/>
      <c r="J41" s="362"/>
      <c r="K41" s="833"/>
      <c r="L41" s="362"/>
      <c r="M41" s="362"/>
      <c r="N41" s="452"/>
      <c r="O41" s="521"/>
      <c r="P41" s="522"/>
      <c r="Q41" s="520"/>
      <c r="R41" s="362"/>
      <c r="S41" s="362"/>
      <c r="T41" s="520"/>
      <c r="U41" s="362"/>
      <c r="V41" s="523"/>
      <c r="W41" s="520"/>
      <c r="X41" s="521"/>
      <c r="Y41" s="453"/>
      <c r="Z41" s="362"/>
      <c r="AA41" s="521"/>
      <c r="AB41" s="521"/>
    </row>
    <row r="42" spans="1:30" ht="21.75" customHeight="1" x14ac:dyDescent="0.35">
      <c r="B42" s="526"/>
      <c r="C42" s="528"/>
      <c r="D42" s="528"/>
      <c r="E42" s="526"/>
      <c r="F42" s="362"/>
      <c r="G42" s="497"/>
      <c r="H42" s="527"/>
      <c r="I42" s="362"/>
      <c r="J42" s="362"/>
      <c r="K42" s="832"/>
      <c r="L42" s="362"/>
      <c r="M42" s="362"/>
      <c r="N42" s="525"/>
      <c r="O42" s="521"/>
      <c r="P42" s="497"/>
      <c r="Q42" s="520"/>
      <c r="R42" s="362"/>
      <c r="S42" s="362"/>
      <c r="T42" s="525"/>
      <c r="U42" s="362"/>
      <c r="V42" s="497"/>
      <c r="W42" s="525"/>
      <c r="X42" s="521"/>
      <c r="Y42" s="362"/>
      <c r="Z42" s="362"/>
      <c r="AA42" s="34"/>
      <c r="AB42" s="521"/>
    </row>
    <row r="43" spans="1:30" ht="21.75" customHeight="1" x14ac:dyDescent="0.35">
      <c r="B43" s="526"/>
      <c r="C43" s="528"/>
      <c r="D43" s="528"/>
      <c r="E43" s="526"/>
      <c r="F43" s="362"/>
      <c r="G43" s="497"/>
      <c r="H43" s="527"/>
      <c r="I43" s="362"/>
      <c r="J43" s="362"/>
      <c r="K43" s="834"/>
      <c r="L43" s="362"/>
      <c r="M43" s="362"/>
      <c r="N43" s="527"/>
      <c r="O43" s="528"/>
      <c r="P43" s="497"/>
      <c r="Q43" s="527"/>
      <c r="R43" s="362"/>
      <c r="S43" s="362"/>
      <c r="T43" s="527"/>
      <c r="U43" s="362"/>
      <c r="V43" s="497"/>
      <c r="W43" s="527"/>
      <c r="X43" s="521"/>
      <c r="Y43" s="362"/>
      <c r="Z43" s="362"/>
      <c r="AA43" s="362"/>
      <c r="AB43" s="521"/>
    </row>
    <row r="44" spans="1:30" ht="232.5" customHeight="1" x14ac:dyDescent="0.35">
      <c r="B44" s="534"/>
      <c r="C44" s="596"/>
      <c r="D44" s="596"/>
      <c r="E44" s="534"/>
      <c r="F44" s="362"/>
      <c r="G44" s="497"/>
      <c r="H44" s="527"/>
      <c r="I44" s="530"/>
      <c r="J44" s="530"/>
      <c r="K44" s="835"/>
      <c r="L44" s="530"/>
      <c r="M44" s="530"/>
      <c r="N44" s="531"/>
      <c r="O44" s="532"/>
      <c r="P44" s="533"/>
      <c r="Q44" s="529"/>
      <c r="R44" s="530"/>
      <c r="S44" s="530"/>
      <c r="T44" s="531"/>
      <c r="U44" s="362"/>
      <c r="V44" s="497"/>
      <c r="W44" s="527"/>
      <c r="X44" s="530"/>
      <c r="Y44" s="362"/>
      <c r="Z44" s="362"/>
      <c r="AA44" s="362"/>
      <c r="AB44" s="530"/>
    </row>
    <row r="45" spans="1:30" ht="27.75" customHeight="1" x14ac:dyDescent="0.35">
      <c r="B45" s="539"/>
      <c r="C45" s="541"/>
      <c r="D45" s="541"/>
      <c r="E45" s="539"/>
      <c r="F45" s="530"/>
      <c r="G45" s="594"/>
      <c r="H45" s="539"/>
      <c r="I45" s="538"/>
      <c r="J45" s="538"/>
      <c r="K45" s="836"/>
      <c r="L45" s="538"/>
      <c r="M45" s="538"/>
      <c r="N45" s="539"/>
      <c r="O45" s="530"/>
      <c r="P45" s="540"/>
      <c r="Q45" s="537"/>
      <c r="R45" s="538"/>
      <c r="S45" s="538"/>
      <c r="T45" s="539"/>
      <c r="U45" s="530"/>
      <c r="V45" s="594"/>
      <c r="W45" s="537"/>
      <c r="X45" s="530"/>
      <c r="Y45" s="530"/>
      <c r="Z45" s="530"/>
      <c r="AA45" s="530"/>
      <c r="AB45" s="530"/>
    </row>
    <row r="46" spans="1:30" ht="27" x14ac:dyDescent="0.35">
      <c r="B46" s="1423" t="s">
        <v>76</v>
      </c>
      <c r="C46" s="1424"/>
      <c r="D46" s="1427"/>
      <c r="E46" s="1423" t="s">
        <v>76</v>
      </c>
      <c r="F46" s="1424"/>
      <c r="G46" s="1427"/>
      <c r="H46" s="1423" t="s">
        <v>76</v>
      </c>
      <c r="I46" s="1424"/>
      <c r="J46" s="1424"/>
      <c r="K46" s="1428" t="s">
        <v>98</v>
      </c>
      <c r="L46" s="1424"/>
      <c r="M46" s="1427"/>
      <c r="N46" s="1423" t="s">
        <v>98</v>
      </c>
      <c r="O46" s="1424"/>
      <c r="P46" s="1427"/>
      <c r="Q46" s="1423" t="s">
        <v>98</v>
      </c>
      <c r="R46" s="1424"/>
      <c r="S46" s="1424"/>
      <c r="T46" s="1423" t="s">
        <v>98</v>
      </c>
      <c r="U46" s="1424"/>
      <c r="V46" s="1427"/>
      <c r="W46" s="794"/>
      <c r="X46" s="795"/>
      <c r="Y46" s="1424"/>
      <c r="Z46" s="1424"/>
      <c r="AA46" s="1424"/>
      <c r="AB46" s="1424"/>
    </row>
    <row r="47" spans="1:30" s="785" customFormat="1" ht="26.25" thickBot="1" x14ac:dyDescent="0.4">
      <c r="A47" s="362"/>
      <c r="B47" s="784">
        <f>((Скидка!DJ47*(100-Скидка!$C$3))*Скидка!$D$4)/100</f>
        <v>16571.04</v>
      </c>
      <c r="C47" s="543"/>
      <c r="D47" s="567">
        <f>((Скидка!DL47*(100-Скидка!$C$3))*Скидка!$D$4)/100</f>
        <v>17229.960000000003</v>
      </c>
      <c r="E47" s="784">
        <f>((Скидка!DM47*(100-Скидка!$C$3))*Скидка!$D$4)/100</f>
        <v>23909.220000000005</v>
      </c>
      <c r="F47" s="543"/>
      <c r="G47" s="567">
        <f>((Скидка!DO47*(100-Скидка!$C$3))*Скидка!$D$4)/100</f>
        <v>25254.420000000006</v>
      </c>
      <c r="H47" s="784">
        <f>((Скидка!DP47*(100-Скидка!$C$3))*Скидка!$D$4)/100</f>
        <v>10701.180000000002</v>
      </c>
      <c r="I47" s="543"/>
      <c r="J47" s="567">
        <f>((Скидка!DR47*(100-Скидка!$C$3))*Скидка!$D$4)/100</f>
        <v>12047.520000000002</v>
      </c>
      <c r="K47" s="784">
        <f>((Скидка!DS47*(100-Скидка!$C$3))*Скидка!$D$4)/100</f>
        <v>10260.000000000002</v>
      </c>
      <c r="L47" s="543"/>
      <c r="M47" s="567">
        <f>((Скидка!DU47*(100-Скидка!$C$3))*Скидка!$D$4)/100</f>
        <v>11226.720000000003</v>
      </c>
      <c r="N47" s="784">
        <f>((Скидка!DV47*(100-Скидка!$C$3))*Скидка!$D$4)/100</f>
        <v>14422.140000000003</v>
      </c>
      <c r="O47" s="543"/>
      <c r="P47" s="567">
        <f>((Скидка!DX47*(100-Скидка!$C$3))*Скидка!$D$4)/100</f>
        <v>15596.340000000002</v>
      </c>
      <c r="Q47" s="784">
        <f>((Скидка!DY47*(100-Скидка!$C$3))*Скидка!$D$4)/100</f>
        <v>15304.500000000002</v>
      </c>
      <c r="R47" s="543"/>
      <c r="S47" s="567">
        <f>((Скидка!EA47*(100-Скидка!$C$3))*Скидка!$D$4)/100</f>
        <v>16852.620000000003</v>
      </c>
      <c r="T47" s="784">
        <f>((Скидка!EB47*(100-Скидка!$C$3))*Скидка!$D$4)/100</f>
        <v>16233.600000000002</v>
      </c>
      <c r="U47" s="543"/>
      <c r="V47" s="567">
        <f>((Скидка!ED47*(100-Скидка!$C$3))*Скидка!$D$4)/100</f>
        <v>17782.86</v>
      </c>
      <c r="W47" s="843"/>
      <c r="X47" s="514"/>
      <c r="Y47" s="823"/>
      <c r="Z47" s="514"/>
      <c r="AA47" s="514"/>
      <c r="AB47" s="514"/>
      <c r="AC47" s="362"/>
      <c r="AD47" s="362"/>
    </row>
    <row r="48" spans="1:30" ht="27.75" thickTop="1" x14ac:dyDescent="0.2">
      <c r="B48" s="1420" t="s">
        <v>184</v>
      </c>
      <c r="C48" s="1421"/>
      <c r="D48" s="1421"/>
      <c r="E48" s="1421"/>
      <c r="F48" s="1421"/>
      <c r="G48" s="1421"/>
      <c r="H48" s="1421"/>
      <c r="I48" s="1421"/>
      <c r="J48" s="1421"/>
      <c r="K48" s="1421"/>
      <c r="L48" s="1421"/>
      <c r="M48" s="1421"/>
      <c r="N48" s="1421"/>
      <c r="O48" s="1421"/>
      <c r="P48" s="1421"/>
      <c r="Q48" s="1421"/>
      <c r="R48" s="1421"/>
      <c r="S48" s="1421"/>
      <c r="T48" s="1421"/>
      <c r="U48" s="1421"/>
      <c r="V48" s="1422"/>
      <c r="W48" s="821"/>
      <c r="X48" s="822"/>
      <c r="Y48" s="822"/>
      <c r="Z48" s="822"/>
      <c r="AA48" s="822"/>
      <c r="AB48" s="822"/>
    </row>
    <row r="49" spans="1:30" ht="25.5" x14ac:dyDescent="0.35">
      <c r="B49" s="520" t="s">
        <v>1321</v>
      </c>
      <c r="C49" s="362"/>
      <c r="D49" s="778" t="s">
        <v>1323</v>
      </c>
      <c r="E49" s="520" t="s">
        <v>1325</v>
      </c>
      <c r="F49" s="521"/>
      <c r="G49" s="778" t="s">
        <v>1327</v>
      </c>
      <c r="H49" s="781" t="s">
        <v>103</v>
      </c>
      <c r="I49" s="362"/>
      <c r="J49" s="778" t="s">
        <v>1258</v>
      </c>
      <c r="K49" s="520" t="s">
        <v>1329</v>
      </c>
      <c r="L49" s="521"/>
      <c r="M49" s="778" t="s">
        <v>1331</v>
      </c>
      <c r="N49" s="520" t="s">
        <v>1333</v>
      </c>
      <c r="O49" s="521"/>
      <c r="P49" s="778" t="s">
        <v>1335</v>
      </c>
      <c r="Q49" s="520" t="s">
        <v>102</v>
      </c>
      <c r="R49" s="362"/>
      <c r="S49" s="778" t="s">
        <v>1261</v>
      </c>
      <c r="T49" s="781" t="s">
        <v>106</v>
      </c>
      <c r="U49" s="362"/>
      <c r="V49" s="778" t="s">
        <v>1262</v>
      </c>
      <c r="W49" s="781"/>
      <c r="X49" s="521"/>
      <c r="Y49" s="521"/>
      <c r="Z49" s="521"/>
      <c r="AA49" s="524"/>
      <c r="AB49" s="783"/>
    </row>
    <row r="50" spans="1:30" ht="25.5" x14ac:dyDescent="0.35">
      <c r="B50" s="520" t="s">
        <v>1322</v>
      </c>
      <c r="C50" s="797"/>
      <c r="D50" s="778" t="s">
        <v>1324</v>
      </c>
      <c r="E50" s="520" t="s">
        <v>1326</v>
      </c>
      <c r="F50" s="797"/>
      <c r="G50" s="778" t="s">
        <v>1328</v>
      </c>
      <c r="H50" s="781"/>
      <c r="I50" s="362"/>
      <c r="J50" s="497"/>
      <c r="K50" s="520" t="s">
        <v>1330</v>
      </c>
      <c r="L50" s="797"/>
      <c r="M50" s="778" t="s">
        <v>1332</v>
      </c>
      <c r="N50" s="520" t="s">
        <v>1334</v>
      </c>
      <c r="O50" s="797"/>
      <c r="P50" s="778" t="s">
        <v>1336</v>
      </c>
      <c r="Q50" s="520"/>
      <c r="R50" s="362"/>
      <c r="S50" s="783"/>
      <c r="T50" s="781"/>
      <c r="U50" s="362"/>
      <c r="V50" s="522"/>
      <c r="W50" s="781"/>
      <c r="X50" s="521"/>
      <c r="Y50" s="521"/>
      <c r="Z50" s="797"/>
      <c r="AA50" s="797"/>
      <c r="AB50" s="770"/>
    </row>
    <row r="51" spans="1:30" ht="21.75" customHeight="1" x14ac:dyDescent="0.35">
      <c r="B51" s="527"/>
      <c r="C51" s="362"/>
      <c r="D51" s="34"/>
      <c r="E51" s="526"/>
      <c r="F51" s="362"/>
      <c r="G51" s="84"/>
      <c r="H51" s="602"/>
      <c r="I51" s="362"/>
      <c r="J51" s="497"/>
      <c r="K51" s="520"/>
      <c r="L51" s="521"/>
      <c r="M51" s="497"/>
      <c r="N51" s="520"/>
      <c r="O51" s="528"/>
      <c r="P51" s="528"/>
      <c r="Q51" s="526"/>
      <c r="R51" s="362"/>
      <c r="S51" s="362"/>
      <c r="T51" s="602"/>
      <c r="U51" s="362"/>
      <c r="V51" s="84"/>
      <c r="W51" s="134"/>
      <c r="X51" s="521"/>
      <c r="Y51" s="528"/>
      <c r="Z51" s="362"/>
      <c r="AA51" s="362"/>
      <c r="AB51" s="34"/>
    </row>
    <row r="52" spans="1:30" ht="21.75" customHeight="1" x14ac:dyDescent="0.35">
      <c r="B52" s="527"/>
      <c r="C52" s="362"/>
      <c r="D52" s="362"/>
      <c r="E52" s="526"/>
      <c r="F52" s="362"/>
      <c r="G52" s="497"/>
      <c r="H52" s="602"/>
      <c r="I52" s="362"/>
      <c r="J52" s="497"/>
      <c r="K52" s="527"/>
      <c r="L52" s="528"/>
      <c r="M52" s="497"/>
      <c r="N52" s="527"/>
      <c r="O52" s="528"/>
      <c r="P52" s="528"/>
      <c r="Q52" s="526"/>
      <c r="R52" s="362"/>
      <c r="S52" s="362"/>
      <c r="T52" s="602"/>
      <c r="U52" s="362"/>
      <c r="V52" s="497"/>
      <c r="W52" s="602"/>
      <c r="X52" s="521"/>
      <c r="Y52" s="528"/>
      <c r="Z52" s="362"/>
      <c r="AA52" s="362"/>
      <c r="AB52" s="362"/>
    </row>
    <row r="53" spans="1:30" ht="262.5" customHeight="1" x14ac:dyDescent="0.35">
      <c r="B53" s="527"/>
      <c r="C53" s="362"/>
      <c r="D53" s="362"/>
      <c r="E53" s="534"/>
      <c r="F53" s="362"/>
      <c r="G53" s="497"/>
      <c r="H53" s="602"/>
      <c r="I53" s="530"/>
      <c r="J53" s="594"/>
      <c r="K53" s="529"/>
      <c r="L53" s="532"/>
      <c r="M53" s="533"/>
      <c r="N53" s="529"/>
      <c r="O53" s="596"/>
      <c r="P53" s="596"/>
      <c r="Q53" s="534"/>
      <c r="R53" s="530"/>
      <c r="S53" s="530"/>
      <c r="T53" s="602"/>
      <c r="U53" s="362"/>
      <c r="V53" s="497"/>
      <c r="W53" s="602"/>
      <c r="X53" s="530"/>
      <c r="Y53" s="596"/>
      <c r="Z53" s="362"/>
      <c r="AA53" s="362"/>
      <c r="AB53" s="362"/>
    </row>
    <row r="54" spans="1:30" ht="27.75" customHeight="1" x14ac:dyDescent="0.35">
      <c r="B54" s="537"/>
      <c r="C54" s="530"/>
      <c r="D54" s="530"/>
      <c r="E54" s="539"/>
      <c r="F54" s="541"/>
      <c r="G54" s="540"/>
      <c r="H54" s="603"/>
      <c r="I54" s="538"/>
      <c r="J54" s="604"/>
      <c r="K54" s="537"/>
      <c r="L54" s="530"/>
      <c r="M54" s="540"/>
      <c r="N54" s="537"/>
      <c r="O54" s="541"/>
      <c r="P54" s="541"/>
      <c r="Q54" s="539"/>
      <c r="R54" s="538"/>
      <c r="S54" s="538"/>
      <c r="T54" s="603"/>
      <c r="U54" s="530"/>
      <c r="V54" s="594"/>
      <c r="W54" s="603"/>
      <c r="X54" s="530"/>
      <c r="Y54" s="541"/>
      <c r="Z54" s="541"/>
      <c r="AA54" s="541"/>
      <c r="AB54" s="541"/>
    </row>
    <row r="55" spans="1:30" ht="27" x14ac:dyDescent="0.35">
      <c r="B55" s="1423" t="s">
        <v>98</v>
      </c>
      <c r="C55" s="1424"/>
      <c r="D55" s="1427"/>
      <c r="E55" s="1423" t="s">
        <v>98</v>
      </c>
      <c r="F55" s="1424"/>
      <c r="G55" s="1427"/>
      <c r="H55" s="1426" t="s">
        <v>98</v>
      </c>
      <c r="I55" s="1424"/>
      <c r="J55" s="1427"/>
      <c r="K55" s="1423" t="s">
        <v>98</v>
      </c>
      <c r="L55" s="1424"/>
      <c r="M55" s="1427"/>
      <c r="N55" s="1423" t="s">
        <v>98</v>
      </c>
      <c r="O55" s="1424"/>
      <c r="P55" s="1427"/>
      <c r="Q55" s="1423" t="s">
        <v>98</v>
      </c>
      <c r="R55" s="1424"/>
      <c r="S55" s="1425"/>
      <c r="T55" s="1426" t="s">
        <v>98</v>
      </c>
      <c r="U55" s="1424"/>
      <c r="V55" s="1427"/>
      <c r="W55" s="796"/>
      <c r="X55" s="795"/>
      <c r="Y55" s="795"/>
      <c r="Z55" s="795"/>
      <c r="AA55" s="795"/>
      <c r="AB55" s="795"/>
    </row>
    <row r="56" spans="1:30" s="785" customFormat="1" ht="26.25" thickBot="1" x14ac:dyDescent="0.4">
      <c r="A56" s="362"/>
      <c r="B56" s="784">
        <f>((Скидка!DJ56*(100-Скидка!$C$3))*Скидка!$D$4)/100</f>
        <v>17293.800000000003</v>
      </c>
      <c r="C56" s="543"/>
      <c r="D56" s="567">
        <f>((Скидка!DL56*(100-Скидка!$C$3))*Скидка!$D$4)/100</f>
        <v>18214.920000000002</v>
      </c>
      <c r="E56" s="784">
        <f>((Скидка!DM56*(100-Скидка!$C$3))*Скидка!$D$4)/100</f>
        <v>19503.120000000003</v>
      </c>
      <c r="F56" s="543"/>
      <c r="G56" s="567">
        <f>((Скидка!DO56*(100-Скидка!$C$3))*Скидка!$D$4)/100</f>
        <v>20424.240000000002</v>
      </c>
      <c r="H56" s="784">
        <f>((Скидка!DP56*(100-Скидка!$C$3))*Скидка!$D$4)/100</f>
        <v>17079.480000000003</v>
      </c>
      <c r="I56" s="543"/>
      <c r="J56" s="567">
        <f>((Скидка!DR56*(100-Скидка!$C$3))*Скидка!$D$4)/100</f>
        <v>18628.740000000002</v>
      </c>
      <c r="K56" s="784">
        <f>((Скидка!DS56*(100-Скидка!$C$3))*Скидка!$D$4)/100</f>
        <v>19786.980000000003</v>
      </c>
      <c r="L56" s="543"/>
      <c r="M56" s="567">
        <f>((Скидка!DU56*(100-Скидка!$C$3))*Скидка!$D$4)/100</f>
        <v>20706.960000000003</v>
      </c>
      <c r="N56" s="784">
        <f>((Скидка!DV56*(100-Скидка!$C$3))*Скидка!$D$4)/100</f>
        <v>23995.860000000004</v>
      </c>
      <c r="O56" s="543"/>
      <c r="P56" s="567">
        <f>((Скидка!DX56*(100-Скидка!$C$3))*Скидка!$D$4)/100</f>
        <v>24915.840000000004</v>
      </c>
      <c r="Q56" s="784">
        <f>((Скидка!DY56*(100-Скидка!$C$3))*Скидка!$D$4)/100</f>
        <v>12586.740000000002</v>
      </c>
      <c r="R56" s="543"/>
      <c r="S56" s="567">
        <f>((Скидка!EA56*(100-Скидка!$C$3))*Скидка!$D$4)/100</f>
        <v>13727.880000000003</v>
      </c>
      <c r="T56" s="784">
        <f>((Скидка!EB56*(100-Скидка!$C$3))*Скидка!$D$4)/100</f>
        <v>13431.480000000003</v>
      </c>
      <c r="U56" s="543"/>
      <c r="V56" s="567">
        <f>((Скидка!ED56*(100-Скидка!$C$3))*Скидка!$D$4)/100</f>
        <v>14573.760000000002</v>
      </c>
      <c r="W56" s="846"/>
      <c r="X56" s="514"/>
      <c r="Y56" s="823"/>
      <c r="Z56" s="514"/>
      <c r="AA56" s="514"/>
      <c r="AB56" s="514"/>
      <c r="AC56" s="362"/>
      <c r="AD56" s="362"/>
    </row>
    <row r="57" spans="1:30" ht="27.75" thickBot="1" x14ac:dyDescent="0.25">
      <c r="B57" s="1429" t="s">
        <v>184</v>
      </c>
      <c r="C57" s="1430"/>
      <c r="D57" s="1430"/>
      <c r="E57" s="1430"/>
      <c r="F57" s="1430"/>
      <c r="G57" s="1430"/>
      <c r="H57" s="1430"/>
      <c r="I57" s="1430"/>
      <c r="J57" s="1430"/>
      <c r="K57" s="1430"/>
      <c r="L57" s="1430"/>
      <c r="M57" s="1430"/>
      <c r="N57" s="1430"/>
      <c r="O57" s="1430"/>
      <c r="P57" s="1430"/>
      <c r="Q57" s="1430"/>
      <c r="R57" s="1430"/>
      <c r="S57" s="1430"/>
      <c r="T57" s="1430"/>
      <c r="U57" s="1430"/>
      <c r="V57" s="1452"/>
      <c r="W57" s="842"/>
      <c r="X57" s="822"/>
      <c r="Y57" s="822"/>
      <c r="Z57" s="822"/>
      <c r="AA57" s="822"/>
      <c r="AB57" s="822"/>
    </row>
    <row r="58" spans="1:30" ht="25.5" x14ac:dyDescent="0.35">
      <c r="B58" s="786" t="s">
        <v>1337</v>
      </c>
      <c r="C58" s="782"/>
      <c r="D58" s="787" t="s">
        <v>1339</v>
      </c>
      <c r="E58" s="786" t="s">
        <v>1341</v>
      </c>
      <c r="F58" s="597"/>
      <c r="G58" s="787" t="s">
        <v>1343</v>
      </c>
      <c r="H58" s="786" t="s">
        <v>101</v>
      </c>
      <c r="I58" s="597"/>
      <c r="J58" s="787" t="s">
        <v>1265</v>
      </c>
      <c r="K58" s="786" t="s">
        <v>105</v>
      </c>
      <c r="L58" s="597"/>
      <c r="M58" s="597"/>
      <c r="N58" s="787" t="s">
        <v>1266</v>
      </c>
      <c r="O58" s="786" t="s">
        <v>1345</v>
      </c>
      <c r="P58" s="597"/>
      <c r="Q58" s="782"/>
      <c r="R58" s="831" t="s">
        <v>1347</v>
      </c>
      <c r="S58" s="786" t="s">
        <v>1349</v>
      </c>
      <c r="T58" s="786"/>
      <c r="U58" s="788"/>
      <c r="V58" s="831" t="s">
        <v>1351</v>
      </c>
      <c r="W58" s="520"/>
      <c r="X58" s="521"/>
      <c r="Y58" s="521"/>
      <c r="Z58" s="521"/>
      <c r="AA58" s="524"/>
      <c r="AB58" s="783"/>
    </row>
    <row r="59" spans="1:30" ht="25.5" x14ac:dyDescent="0.35">
      <c r="B59" s="520" t="s">
        <v>1338</v>
      </c>
      <c r="C59" s="797"/>
      <c r="D59" s="778" t="s">
        <v>1340</v>
      </c>
      <c r="E59" s="520" t="s">
        <v>1342</v>
      </c>
      <c r="F59" s="797"/>
      <c r="G59" s="990" t="s">
        <v>1344</v>
      </c>
      <c r="H59" s="521"/>
      <c r="I59" s="362"/>
      <c r="J59" s="362"/>
      <c r="K59" s="520"/>
      <c r="L59" s="362"/>
      <c r="M59" s="362"/>
      <c r="N59" s="523"/>
      <c r="O59" s="521" t="s">
        <v>1346</v>
      </c>
      <c r="P59" s="991"/>
      <c r="Q59" s="991"/>
      <c r="R59" s="778" t="s">
        <v>1348</v>
      </c>
      <c r="S59" s="521" t="s">
        <v>1350</v>
      </c>
      <c r="T59" s="992"/>
      <c r="U59" s="992"/>
      <c r="V59" s="987" t="s">
        <v>1352</v>
      </c>
      <c r="W59" s="520"/>
      <c r="X59" s="521"/>
      <c r="Y59" s="521"/>
      <c r="Z59" s="1451"/>
      <c r="AA59" s="1451"/>
      <c r="AB59" s="770"/>
    </row>
    <row r="60" spans="1:30" ht="21.75" customHeight="1" x14ac:dyDescent="0.35">
      <c r="B60" s="520"/>
      <c r="C60" s="528"/>
      <c r="D60" s="605"/>
      <c r="E60" s="520"/>
      <c r="F60" s="362"/>
      <c r="G60" s="497"/>
      <c r="H60" s="362"/>
      <c r="I60" s="362"/>
      <c r="J60" s="362"/>
      <c r="K60" s="525"/>
      <c r="L60" s="362"/>
      <c r="M60" s="362"/>
      <c r="N60" s="497"/>
      <c r="O60" s="362"/>
      <c r="P60" s="362"/>
      <c r="Q60" s="34"/>
      <c r="R60" s="523"/>
      <c r="S60" s="362"/>
      <c r="T60" s="362"/>
      <c r="U60" s="362"/>
      <c r="V60" s="34"/>
      <c r="W60" s="525"/>
      <c r="X60" s="521"/>
      <c r="Y60" s="34"/>
      <c r="Z60" s="362"/>
      <c r="AA60" s="362"/>
      <c r="AB60" s="34"/>
    </row>
    <row r="61" spans="1:30" ht="21.75" customHeight="1" x14ac:dyDescent="0.35">
      <c r="B61" s="527"/>
      <c r="C61" s="528"/>
      <c r="D61" s="605"/>
      <c r="E61" s="527"/>
      <c r="F61" s="362"/>
      <c r="G61" s="497"/>
      <c r="H61" s="362"/>
      <c r="I61" s="362"/>
      <c r="J61" s="362"/>
      <c r="K61" s="527"/>
      <c r="L61" s="362"/>
      <c r="M61" s="362"/>
      <c r="N61" s="497"/>
      <c r="O61" s="362"/>
      <c r="P61" s="362"/>
      <c r="Q61" s="362"/>
      <c r="R61" s="523"/>
      <c r="S61" s="362"/>
      <c r="T61" s="362"/>
      <c r="U61" s="362"/>
      <c r="V61" s="362"/>
      <c r="W61" s="527"/>
      <c r="X61" s="521"/>
      <c r="Y61" s="362"/>
      <c r="Z61" s="362"/>
      <c r="AA61" s="362"/>
      <c r="AB61" s="362"/>
    </row>
    <row r="62" spans="1:30" ht="237.75" customHeight="1" x14ac:dyDescent="0.35">
      <c r="B62" s="529"/>
      <c r="C62" s="596"/>
      <c r="D62" s="533"/>
      <c r="E62" s="529"/>
      <c r="F62" s="362"/>
      <c r="G62" s="497"/>
      <c r="H62" s="362"/>
      <c r="I62" s="362"/>
      <c r="J62" s="362"/>
      <c r="K62" s="527"/>
      <c r="L62" s="362"/>
      <c r="M62" s="362"/>
      <c r="N62" s="497"/>
      <c r="O62" s="362"/>
      <c r="P62" s="362"/>
      <c r="Q62" s="362"/>
      <c r="R62" s="594"/>
      <c r="S62" s="362"/>
      <c r="T62" s="362"/>
      <c r="U62" s="362"/>
      <c r="V62" s="362"/>
      <c r="W62" s="527"/>
      <c r="X62" s="530"/>
      <c r="Y62" s="847"/>
      <c r="Z62" s="362"/>
      <c r="AA62" s="362"/>
      <c r="AB62" s="362"/>
    </row>
    <row r="63" spans="1:30" ht="42" customHeight="1" x14ac:dyDescent="0.35">
      <c r="B63" s="537"/>
      <c r="C63" s="541"/>
      <c r="D63" s="540"/>
      <c r="E63" s="537"/>
      <c r="F63" s="530"/>
      <c r="G63" s="594"/>
      <c r="H63" s="530"/>
      <c r="I63" s="530"/>
      <c r="J63" s="530"/>
      <c r="K63" s="537"/>
      <c r="L63" s="530"/>
      <c r="M63" s="530"/>
      <c r="N63" s="594"/>
      <c r="O63" s="541"/>
      <c r="P63" s="530"/>
      <c r="Q63" s="530"/>
      <c r="R63" s="594"/>
      <c r="S63" s="541"/>
      <c r="T63" s="541"/>
      <c r="U63" s="541"/>
      <c r="V63" s="541"/>
      <c r="W63" s="537"/>
      <c r="X63" s="530"/>
      <c r="Y63" s="541"/>
      <c r="Z63" s="541"/>
      <c r="AA63" s="541"/>
      <c r="AB63" s="541"/>
    </row>
    <row r="64" spans="1:30" ht="27" x14ac:dyDescent="0.35">
      <c r="B64" s="1423" t="s">
        <v>98</v>
      </c>
      <c r="C64" s="1424"/>
      <c r="D64" s="1427"/>
      <c r="E64" s="1423" t="s">
        <v>98</v>
      </c>
      <c r="F64" s="1424"/>
      <c r="G64" s="1427"/>
      <c r="H64" s="1423" t="s">
        <v>98</v>
      </c>
      <c r="I64" s="1424"/>
      <c r="J64" s="1427"/>
      <c r="K64" s="1423" t="s">
        <v>98</v>
      </c>
      <c r="L64" s="1424"/>
      <c r="M64" s="1424"/>
      <c r="N64" s="1427"/>
      <c r="O64" s="1423" t="s">
        <v>98</v>
      </c>
      <c r="P64" s="1424"/>
      <c r="Q64" s="1424"/>
      <c r="R64" s="1427"/>
      <c r="S64" s="1423" t="s">
        <v>98</v>
      </c>
      <c r="T64" s="1424"/>
      <c r="U64" s="1424"/>
      <c r="V64" s="1424"/>
      <c r="W64" s="794"/>
      <c r="X64" s="795"/>
      <c r="Y64" s="1424"/>
      <c r="Z64" s="1424"/>
      <c r="AA64" s="1424"/>
      <c r="AB64" s="1424"/>
    </row>
    <row r="65" spans="1:30" s="785" customFormat="1" ht="26.25" thickBot="1" x14ac:dyDescent="0.4">
      <c r="A65" s="362"/>
      <c r="B65" s="784">
        <f>((Скидка!DJ65*(100-Скидка!$C$3))*Скидка!$D$4)/100</f>
        <v>14479.140000000003</v>
      </c>
      <c r="C65" s="543"/>
      <c r="D65" s="567">
        <f>((Скидка!DL65*(100-Скидка!$C$3))*Скидка!$D$4)/100</f>
        <v>15399.120000000003</v>
      </c>
      <c r="E65" s="784">
        <f>((Скидка!DM65*(100-Скидка!$C$3))*Скидка!$D$4)/100</f>
        <v>16478.7</v>
      </c>
      <c r="F65" s="543"/>
      <c r="G65" s="567">
        <f>((Скидка!DO65*(100-Скидка!$C$3))*Скидка!$D$4)/100</f>
        <v>17398.680000000004</v>
      </c>
      <c r="H65" s="784">
        <f>((Скидка!DP65*(100-Скидка!$C$3))*Скидка!$D$4)/100</f>
        <v>14487.120000000003</v>
      </c>
      <c r="I65" s="543"/>
      <c r="J65" s="567">
        <f>((Скидка!DR65*(100-Скидка!$C$3))*Скидка!$D$4)/100</f>
        <v>15838.020000000002</v>
      </c>
      <c r="K65" s="784">
        <f>((Скидка!DS65*(100-Скидка!$C$3))*Скидка!$D$4)/100</f>
        <v>15725.160000000002</v>
      </c>
      <c r="L65" s="543"/>
      <c r="M65" s="543"/>
      <c r="N65" s="567">
        <f>((Скидка!DV65*(100-Скидка!$C$3))*Скидка!$D$4)/100</f>
        <v>17273.280000000002</v>
      </c>
      <c r="O65" s="784">
        <f>((Скидка!DW65*(100-Скидка!$C$3))*Скидка!$D$4)/100</f>
        <v>16694.160000000003</v>
      </c>
      <c r="P65" s="568"/>
      <c r="Q65" s="543"/>
      <c r="R65" s="567">
        <f>((Скидка!DZ65*(100-Скидка!$C$3))*Скидка!$D$4)/100</f>
        <v>17615.280000000002</v>
      </c>
      <c r="S65" s="784">
        <f>((Скидка!EA65*(100-Скидка!$C$3))*Скидка!$D$4)/100</f>
        <v>18693.72</v>
      </c>
      <c r="T65" s="543"/>
      <c r="U65" s="543"/>
      <c r="V65" s="986">
        <f>((Скидка!ED65*(100-Скидка!$C$3))*Скидка!$D$4)/100</f>
        <v>19614.840000000004</v>
      </c>
      <c r="W65" s="843"/>
      <c r="X65" s="514"/>
      <c r="Y65" s="823"/>
      <c r="Z65" s="514"/>
      <c r="AA65" s="514"/>
      <c r="AB65" s="514"/>
      <c r="AC65" s="362"/>
      <c r="AD65" s="362"/>
    </row>
    <row r="66" spans="1:30" ht="54.75" customHeight="1" x14ac:dyDescent="0.35">
      <c r="B66" s="483" t="s">
        <v>10</v>
      </c>
      <c r="C66" s="496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6"/>
      <c r="P66" s="496"/>
      <c r="Q66" s="496"/>
      <c r="R66" s="496"/>
      <c r="S66" s="496"/>
      <c r="T66" s="496"/>
      <c r="U66" s="496"/>
      <c r="V66" s="496"/>
      <c r="W66" s="848"/>
      <c r="X66" s="496"/>
      <c r="Y66" s="496"/>
      <c r="Z66" s="496"/>
      <c r="AA66" s="496"/>
      <c r="AB66" s="362"/>
    </row>
    <row r="67" spans="1:30" ht="30.75" customHeight="1" x14ac:dyDescent="0.35">
      <c r="B67" s="483" t="s">
        <v>1051</v>
      </c>
      <c r="C67" s="362"/>
      <c r="D67" s="362"/>
      <c r="E67" s="363"/>
      <c r="F67" s="362"/>
      <c r="G67" s="362"/>
      <c r="H67" s="363"/>
      <c r="I67" s="363"/>
      <c r="J67" s="363"/>
      <c r="K67" s="363"/>
      <c r="L67" s="362"/>
      <c r="M67" s="362"/>
      <c r="N67" s="363"/>
      <c r="O67" s="362"/>
      <c r="P67" s="362"/>
      <c r="Q67" s="362"/>
      <c r="R67" s="363"/>
      <c r="S67" s="362"/>
      <c r="T67" s="362"/>
      <c r="U67" s="362"/>
      <c r="V67" s="362"/>
      <c r="W67" s="527"/>
      <c r="X67" s="363"/>
      <c r="Y67" s="362"/>
      <c r="Z67" s="362"/>
      <c r="AA67" s="362"/>
      <c r="AB67" s="362"/>
    </row>
    <row r="68" spans="1:30" ht="28.5" customHeight="1" x14ac:dyDescent="0.35">
      <c r="B68" s="485" t="s">
        <v>1052</v>
      </c>
      <c r="C68" s="498"/>
      <c r="D68" s="498"/>
      <c r="E68" s="498"/>
      <c r="F68" s="498"/>
      <c r="G68" s="498"/>
      <c r="H68" s="498"/>
      <c r="I68" s="498"/>
      <c r="J68" s="498"/>
      <c r="K68" s="498"/>
      <c r="L68" s="495"/>
      <c r="M68" s="499"/>
      <c r="N68" s="500"/>
      <c r="O68" s="498"/>
      <c r="P68" s="498"/>
      <c r="Q68" s="499"/>
      <c r="R68" s="500"/>
      <c r="S68" s="498"/>
      <c r="T68" s="498"/>
      <c r="U68" s="498"/>
      <c r="V68" s="498"/>
      <c r="W68" s="527"/>
      <c r="X68" s="362"/>
      <c r="Y68" s="362"/>
      <c r="Z68" s="362"/>
      <c r="AA68" s="362"/>
      <c r="AB68" s="362"/>
    </row>
    <row r="69" spans="1:30" ht="30.75" customHeight="1" x14ac:dyDescent="0.2">
      <c r="L69" s="201"/>
      <c r="M69" s="83"/>
      <c r="N69" s="202"/>
      <c r="Q69" s="83"/>
      <c r="R69" s="202"/>
    </row>
  </sheetData>
  <sheetProtection selectLockedCells="1" selectUnlockedCells="1"/>
  <mergeCells count="76">
    <mergeCell ref="Y64:AB64"/>
    <mergeCell ref="Z59:AA59"/>
    <mergeCell ref="B55:D55"/>
    <mergeCell ref="E55:G55"/>
    <mergeCell ref="H55:J55"/>
    <mergeCell ref="K55:M55"/>
    <mergeCell ref="N55:P55"/>
    <mergeCell ref="K64:N64"/>
    <mergeCell ref="O64:R64"/>
    <mergeCell ref="S64:V64"/>
    <mergeCell ref="B57:V57"/>
    <mergeCell ref="B64:D64"/>
    <mergeCell ref="E64:G64"/>
    <mergeCell ref="H64:J64"/>
    <mergeCell ref="Y46:AB46"/>
    <mergeCell ref="B37:D37"/>
    <mergeCell ref="E37:G37"/>
    <mergeCell ref="H37:J37"/>
    <mergeCell ref="K37:M37"/>
    <mergeCell ref="N37:P37"/>
    <mergeCell ref="B39:J39"/>
    <mergeCell ref="Q37:S37"/>
    <mergeCell ref="T37:V37"/>
    <mergeCell ref="Q46:S46"/>
    <mergeCell ref="K39:V39"/>
    <mergeCell ref="T46:V46"/>
    <mergeCell ref="Y28:AB28"/>
    <mergeCell ref="B19:D19"/>
    <mergeCell ref="E19:G19"/>
    <mergeCell ref="H19:J19"/>
    <mergeCell ref="K19:M19"/>
    <mergeCell ref="U23:V23"/>
    <mergeCell ref="K27:M27"/>
    <mergeCell ref="N27:P27"/>
    <mergeCell ref="Q27:S27"/>
    <mergeCell ref="T27:V27"/>
    <mergeCell ref="Q28:S28"/>
    <mergeCell ref="T28:V28"/>
    <mergeCell ref="B21:V21"/>
    <mergeCell ref="B2:D2"/>
    <mergeCell ref="G3:O3"/>
    <mergeCell ref="B4:D4"/>
    <mergeCell ref="Z3:AB3"/>
    <mergeCell ref="Q19:S19"/>
    <mergeCell ref="T19:V19"/>
    <mergeCell ref="W19:Y19"/>
    <mergeCell ref="Z19:AB19"/>
    <mergeCell ref="AA10:AB10"/>
    <mergeCell ref="B12:P12"/>
    <mergeCell ref="F11:G11"/>
    <mergeCell ref="N19:P19"/>
    <mergeCell ref="B5:E5"/>
    <mergeCell ref="B6:H6"/>
    <mergeCell ref="F7:G7"/>
    <mergeCell ref="B9:C9"/>
    <mergeCell ref="B10:G10"/>
    <mergeCell ref="Q12:V12"/>
    <mergeCell ref="I10:S10"/>
    <mergeCell ref="T3:V3"/>
    <mergeCell ref="U10:V10"/>
    <mergeCell ref="M5:N5"/>
    <mergeCell ref="B30:V30"/>
    <mergeCell ref="H27:J27"/>
    <mergeCell ref="B28:D28"/>
    <mergeCell ref="E28:G28"/>
    <mergeCell ref="H28:J28"/>
    <mergeCell ref="K28:M28"/>
    <mergeCell ref="N28:P28"/>
    <mergeCell ref="B48:V48"/>
    <mergeCell ref="Q55:S55"/>
    <mergeCell ref="T55:V55"/>
    <mergeCell ref="B46:D46"/>
    <mergeCell ref="E46:G46"/>
    <mergeCell ref="H46:J46"/>
    <mergeCell ref="K46:M46"/>
    <mergeCell ref="N46:P46"/>
  </mergeCells>
  <pageMargins left="0.39370078740157483" right="0" top="0" bottom="0" header="0" footer="0"/>
  <pageSetup paperSize="9" scale="25" orientation="portrait" r:id="rId1"/>
  <headerFooter alignWithMargins="0"/>
  <rowBreaks count="1" manualBreakCount="1">
    <brk id="6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9" tint="0.39997558519241921"/>
    <pageSetUpPr autoPageBreaks="0" fitToPage="1"/>
  </sheetPr>
  <dimension ref="A2:T62"/>
  <sheetViews>
    <sheetView view="pageBreakPreview" zoomScale="59" zoomScaleNormal="50" zoomScaleSheetLayoutView="59" zoomScalePageLayoutView="10" workbookViewId="0"/>
  </sheetViews>
  <sheetFormatPr defaultColWidth="9.140625" defaultRowHeight="12.75" x14ac:dyDescent="0.2"/>
  <cols>
    <col min="1" max="1" width="2.85546875" style="44" customWidth="1"/>
    <col min="2" max="5" width="13.7109375" style="44" customWidth="1"/>
    <col min="6" max="7" width="15.7109375" style="44" customWidth="1"/>
    <col min="8" max="8" width="22.7109375" style="44" customWidth="1"/>
    <col min="9" max="13" width="13.7109375" style="44" customWidth="1"/>
    <col min="14" max="14" width="17.7109375" style="44" customWidth="1"/>
    <col min="15" max="15" width="22.7109375" style="44" customWidth="1"/>
    <col min="16" max="16" width="4" style="44" customWidth="1"/>
    <col min="17" max="17" width="9.140625" style="44"/>
    <col min="18" max="16384" width="9.140625" style="1"/>
  </cols>
  <sheetData>
    <row r="2" spans="2:15" ht="8.25" customHeight="1" x14ac:dyDescent="0.3">
      <c r="B2" s="1374"/>
      <c r="C2" s="1375"/>
      <c r="D2" s="1375"/>
      <c r="E2" s="156"/>
      <c r="F2" s="156"/>
      <c r="G2" s="157"/>
      <c r="H2" s="177"/>
      <c r="I2" s="177"/>
      <c r="J2" s="158"/>
      <c r="K2" s="159"/>
      <c r="L2" s="160"/>
      <c r="M2" s="160"/>
      <c r="N2" s="1477"/>
      <c r="O2" s="1478"/>
    </row>
    <row r="3" spans="2:15" ht="27.75" customHeight="1" x14ac:dyDescent="0.3">
      <c r="B3" s="161"/>
      <c r="C3" s="178"/>
      <c r="D3" s="178"/>
      <c r="G3" s="56"/>
      <c r="H3" s="1260"/>
      <c r="I3" s="1260"/>
      <c r="J3" s="1260"/>
      <c r="K3" s="1260"/>
      <c r="L3" s="57"/>
      <c r="M3" s="57"/>
      <c r="N3" s="1479">
        <v>45376</v>
      </c>
      <c r="O3" s="1480"/>
    </row>
    <row r="4" spans="2:15" ht="21.75" customHeight="1" x14ac:dyDescent="0.3">
      <c r="B4" s="1376"/>
      <c r="C4" s="1441"/>
      <c r="D4" s="1441"/>
      <c r="E4" s="40"/>
      <c r="F4" s="40"/>
      <c r="G4" s="59"/>
      <c r="H4" s="61"/>
      <c r="I4" s="62"/>
      <c r="J4" s="61"/>
      <c r="K4" s="61"/>
      <c r="L4" s="63"/>
      <c r="M4" s="63"/>
      <c r="N4" s="1263"/>
      <c r="O4" s="1377"/>
    </row>
    <row r="5" spans="2:15" ht="26.25" customHeight="1" x14ac:dyDescent="0.3">
      <c r="B5" s="1378"/>
      <c r="C5" s="1250"/>
      <c r="D5" s="1250"/>
      <c r="E5" s="1250"/>
      <c r="F5" s="64"/>
      <c r="G5" s="65"/>
      <c r="H5" s="68"/>
      <c r="I5" s="1251"/>
      <c r="J5" s="1476"/>
      <c r="K5" s="1476"/>
      <c r="L5" s="63"/>
      <c r="M5" s="63"/>
      <c r="N5" s="1263"/>
      <c r="O5" s="1377"/>
    </row>
    <row r="6" spans="2:15" ht="29.25" customHeight="1" x14ac:dyDescent="0.35">
      <c r="B6" s="1455" t="s">
        <v>1150</v>
      </c>
      <c r="C6" s="1456"/>
      <c r="D6" s="1456"/>
      <c r="E6" s="1456"/>
      <c r="F6" s="1456"/>
      <c r="G6" s="1456"/>
      <c r="H6" s="1456"/>
      <c r="I6" s="120"/>
      <c r="J6" s="180"/>
      <c r="K6" s="180"/>
      <c r="L6" s="75"/>
      <c r="M6" s="75"/>
      <c r="N6" s="75"/>
      <c r="O6" s="82"/>
    </row>
    <row r="7" spans="2:15" ht="38.25" customHeight="1" x14ac:dyDescent="0.25">
      <c r="B7" s="1372"/>
      <c r="C7" s="1373"/>
      <c r="D7" s="182"/>
      <c r="E7" s="64"/>
      <c r="F7" s="64"/>
      <c r="G7" s="182"/>
      <c r="H7" s="183"/>
      <c r="I7" s="183"/>
      <c r="J7" s="183"/>
      <c r="K7" s="183"/>
      <c r="L7" s="183"/>
      <c r="M7" s="183"/>
      <c r="N7" s="1472"/>
      <c r="O7" s="1473"/>
    </row>
    <row r="8" spans="2:15" ht="2.25" customHeight="1" x14ac:dyDescent="0.3">
      <c r="B8" s="181"/>
      <c r="C8" s="64"/>
      <c r="D8" s="64"/>
      <c r="E8" s="64"/>
      <c r="F8" s="64"/>
      <c r="G8" s="65"/>
      <c r="H8" s="64"/>
      <c r="I8" s="64"/>
      <c r="J8" s="65"/>
      <c r="K8" s="64"/>
      <c r="L8" s="64"/>
      <c r="M8" s="64"/>
      <c r="N8" s="64"/>
      <c r="O8" s="82"/>
    </row>
    <row r="9" spans="2:15" ht="88.5" customHeight="1" x14ac:dyDescent="0.3">
      <c r="B9" s="1474" t="s">
        <v>7</v>
      </c>
      <c r="C9" s="1475"/>
      <c r="D9" s="1475"/>
      <c r="E9" s="1475"/>
      <c r="F9" s="65">
        <f>Скидка!B3/100</f>
        <v>0</v>
      </c>
      <c r="G9" s="396" t="s">
        <v>1151</v>
      </c>
      <c r="H9" s="64"/>
      <c r="I9" s="64"/>
      <c r="J9" s="64"/>
      <c r="K9" s="64"/>
      <c r="L9" s="64"/>
      <c r="M9" s="64"/>
      <c r="N9" s="64"/>
      <c r="O9" s="395" t="s">
        <v>96</v>
      </c>
    </row>
    <row r="10" spans="2:15" ht="5.25" customHeight="1" thickBot="1" x14ac:dyDescent="0.25">
      <c r="B10" s="379"/>
      <c r="C10" s="156"/>
      <c r="D10" s="156"/>
      <c r="E10" s="157"/>
      <c r="F10" s="157"/>
      <c r="G10" s="157"/>
      <c r="H10" s="159"/>
      <c r="I10" s="380"/>
      <c r="J10" s="380"/>
      <c r="K10" s="159"/>
      <c r="L10" s="156"/>
      <c r="M10" s="156"/>
      <c r="N10" s="156"/>
      <c r="O10" s="297"/>
    </row>
    <row r="11" spans="2:15" ht="22.5" customHeight="1" thickBot="1" x14ac:dyDescent="0.25">
      <c r="B11" s="1305" t="s">
        <v>13</v>
      </c>
      <c r="C11" s="1306"/>
      <c r="D11" s="1306"/>
      <c r="E11" s="1306"/>
      <c r="F11" s="1306"/>
      <c r="G11" s="1306"/>
      <c r="H11" s="1306"/>
      <c r="I11" s="1306"/>
      <c r="J11" s="1306"/>
      <c r="K11" s="1306"/>
      <c r="L11" s="1306"/>
      <c r="M11" s="1306"/>
      <c r="N11" s="1306"/>
      <c r="O11" s="1307"/>
    </row>
    <row r="12" spans="2:15" ht="22.5" customHeight="1" x14ac:dyDescent="0.3">
      <c r="B12" s="184" t="s">
        <v>122</v>
      </c>
      <c r="C12" s="122"/>
      <c r="D12" s="122"/>
      <c r="E12" s="122"/>
      <c r="F12" s="122"/>
      <c r="G12" s="185"/>
      <c r="H12" s="206"/>
      <c r="I12" s="185" t="s">
        <v>123</v>
      </c>
      <c r="J12" s="122"/>
      <c r="K12" s="122"/>
      <c r="L12" s="122"/>
      <c r="M12" s="122"/>
      <c r="N12" s="185"/>
      <c r="O12" s="206"/>
    </row>
    <row r="13" spans="2:15" ht="1.5" customHeight="1" x14ac:dyDescent="0.3">
      <c r="B13" s="184"/>
      <c r="C13" s="122"/>
      <c r="D13" s="122"/>
      <c r="E13" s="33"/>
      <c r="F13" s="33"/>
      <c r="G13" s="185"/>
      <c r="H13" s="187"/>
      <c r="I13" s="185"/>
      <c r="J13" s="122"/>
      <c r="K13" s="122"/>
      <c r="L13" s="33"/>
      <c r="M13" s="33"/>
      <c r="N13" s="185"/>
      <c r="O13" s="187"/>
    </row>
    <row r="14" spans="2:15" ht="21.75" hidden="1" customHeight="1" x14ac:dyDescent="0.3">
      <c r="B14" s="188"/>
      <c r="C14" s="122"/>
      <c r="D14" s="122"/>
      <c r="E14" s="122"/>
      <c r="F14" s="122"/>
      <c r="G14" s="189"/>
      <c r="H14" s="186"/>
      <c r="I14" s="122"/>
      <c r="J14" s="122"/>
      <c r="K14" s="122"/>
      <c r="L14" s="122"/>
      <c r="M14" s="122"/>
      <c r="N14" s="189"/>
      <c r="O14" s="186"/>
    </row>
    <row r="15" spans="2:15" ht="169.5" customHeight="1" x14ac:dyDescent="0.3">
      <c r="B15" s="207"/>
      <c r="C15" s="190"/>
      <c r="D15" s="190"/>
      <c r="E15" s="199"/>
      <c r="F15" s="199"/>
      <c r="G15" s="190"/>
      <c r="H15" s="186"/>
      <c r="I15" s="190"/>
      <c r="J15" s="190"/>
      <c r="K15" s="190"/>
      <c r="L15" s="199"/>
      <c r="M15" s="199"/>
      <c r="N15" s="190"/>
      <c r="O15" s="186"/>
    </row>
    <row r="16" spans="2:15" ht="22.5" customHeight="1" x14ac:dyDescent="0.3">
      <c r="B16" s="1469"/>
      <c r="C16" s="1470"/>
      <c r="D16" s="1470"/>
      <c r="E16" s="1353"/>
      <c r="F16" s="192"/>
      <c r="G16" s="190"/>
      <c r="H16" s="191"/>
      <c r="I16" s="1471"/>
      <c r="J16" s="1470"/>
      <c r="K16" s="1470"/>
      <c r="L16" s="1353"/>
      <c r="M16" s="192"/>
      <c r="N16" s="190"/>
      <c r="O16" s="191"/>
    </row>
    <row r="17" spans="2:20" ht="1.5" customHeight="1" x14ac:dyDescent="0.3">
      <c r="B17" s="1457"/>
      <c r="C17" s="1458"/>
      <c r="D17" s="1458"/>
      <c r="E17" s="1459"/>
      <c r="F17" s="193"/>
      <c r="G17" s="1459"/>
      <c r="H17" s="1460"/>
      <c r="I17" s="1459"/>
      <c r="J17" s="1458"/>
      <c r="K17" s="1458"/>
      <c r="L17" s="1459"/>
      <c r="M17" s="193"/>
      <c r="N17" s="1459"/>
      <c r="O17" s="1460"/>
    </row>
    <row r="18" spans="2:20" ht="4.5" customHeight="1" x14ac:dyDescent="0.3">
      <c r="B18" s="1462"/>
      <c r="C18" s="1463"/>
      <c r="D18" s="1463"/>
      <c r="E18" s="1464"/>
      <c r="F18" s="169"/>
      <c r="G18" s="1463"/>
      <c r="H18" s="1465"/>
      <c r="I18" s="1464"/>
      <c r="J18" s="1463"/>
      <c r="K18" s="1463"/>
      <c r="L18" s="1464"/>
      <c r="M18" s="169"/>
      <c r="N18" s="1463"/>
      <c r="O18" s="1465"/>
    </row>
    <row r="19" spans="2:20" ht="19.5" customHeight="1" thickBot="1" x14ac:dyDescent="0.35">
      <c r="B19" s="441" t="s">
        <v>120</v>
      </c>
      <c r="C19" s="210"/>
      <c r="D19" s="442"/>
      <c r="E19" s="208"/>
      <c r="F19" s="208"/>
      <c r="G19" s="443"/>
      <c r="H19" s="171">
        <f>((Скидка!EO19*(100-Скидка!$C$3))*Скидка!$D$4)/100</f>
        <v>16100.220000000003</v>
      </c>
      <c r="I19" s="208" t="s">
        <v>121</v>
      </c>
      <c r="J19" s="210"/>
      <c r="K19" s="1466"/>
      <c r="L19" s="1467"/>
      <c r="M19" s="1467"/>
      <c r="N19" s="1468"/>
      <c r="O19" s="171">
        <f>((Скидка!EV19*(100-Скидка!$C$3))*Скидка!$D$4)/100</f>
        <v>17092.020000000004</v>
      </c>
    </row>
    <row r="20" spans="2:20" ht="22.5" customHeight="1" thickBot="1" x14ac:dyDescent="0.25">
      <c r="B20" s="1305" t="s">
        <v>13</v>
      </c>
      <c r="C20" s="1306"/>
      <c r="D20" s="1306"/>
      <c r="E20" s="1306"/>
      <c r="F20" s="1306"/>
      <c r="G20" s="1306"/>
      <c r="H20" s="1306"/>
      <c r="I20" s="1306"/>
      <c r="J20" s="1306"/>
      <c r="K20" s="1306"/>
      <c r="L20" s="1306"/>
      <c r="M20" s="1306"/>
      <c r="N20" s="1306"/>
      <c r="O20" s="1307"/>
    </row>
    <row r="21" spans="2:20" ht="22.5" customHeight="1" x14ac:dyDescent="0.3">
      <c r="B21" s="184" t="s">
        <v>124</v>
      </c>
      <c r="C21" s="122"/>
      <c r="D21" s="122"/>
      <c r="E21" s="122"/>
      <c r="F21" s="122"/>
      <c r="G21" s="185"/>
      <c r="H21" s="206"/>
      <c r="I21" s="185" t="s">
        <v>125</v>
      </c>
      <c r="J21" s="122"/>
      <c r="K21" s="122"/>
      <c r="L21" s="122"/>
      <c r="M21" s="122"/>
      <c r="N21" s="185"/>
      <c r="O21" s="206"/>
    </row>
    <row r="22" spans="2:20" ht="4.5" customHeight="1" x14ac:dyDescent="0.3">
      <c r="B22" s="184"/>
      <c r="C22" s="122"/>
      <c r="D22" s="122"/>
      <c r="E22" s="33"/>
      <c r="F22" s="33"/>
      <c r="G22" s="185"/>
      <c r="H22" s="187"/>
      <c r="I22" s="185"/>
      <c r="J22" s="122"/>
      <c r="K22" s="122"/>
      <c r="L22" s="33"/>
      <c r="M22" s="33"/>
      <c r="N22" s="185"/>
      <c r="O22" s="187"/>
    </row>
    <row r="23" spans="2:20" ht="4.5" customHeight="1" x14ac:dyDescent="0.3">
      <c r="B23" s="184"/>
      <c r="C23" s="122"/>
      <c r="D23" s="122"/>
      <c r="E23" s="122"/>
      <c r="F23" s="122"/>
      <c r="G23" s="189"/>
      <c r="H23" s="186"/>
      <c r="I23" s="185"/>
      <c r="J23" s="122"/>
      <c r="K23" s="122"/>
      <c r="L23" s="122"/>
      <c r="M23" s="122"/>
      <c r="N23" s="189"/>
      <c r="O23" s="186"/>
      <c r="P23" s="195"/>
      <c r="Q23" s="185"/>
      <c r="R23" s="20"/>
      <c r="S23" s="20"/>
      <c r="T23" s="22"/>
    </row>
    <row r="24" spans="2:20" ht="204.75" customHeight="1" x14ac:dyDescent="0.3">
      <c r="B24" s="207"/>
      <c r="C24" s="190"/>
      <c r="D24" s="190"/>
      <c r="E24" s="199"/>
      <c r="F24" s="199"/>
      <c r="G24" s="190"/>
      <c r="H24" s="186"/>
      <c r="I24" s="190"/>
      <c r="J24" s="190"/>
      <c r="K24" s="190"/>
      <c r="L24" s="199"/>
      <c r="M24" s="199"/>
      <c r="N24" s="190"/>
      <c r="O24" s="186"/>
      <c r="P24" s="33"/>
      <c r="Q24" s="185"/>
      <c r="R24" s="18"/>
      <c r="S24" s="18"/>
      <c r="T24" s="19"/>
    </row>
    <row r="25" spans="2:20" ht="9.75" customHeight="1" x14ac:dyDescent="0.3">
      <c r="B25" s="1469"/>
      <c r="C25" s="1470"/>
      <c r="D25" s="1470"/>
      <c r="E25" s="1353"/>
      <c r="F25" s="192"/>
      <c r="G25" s="190"/>
      <c r="H25" s="191"/>
      <c r="I25" s="1471"/>
      <c r="J25" s="1470"/>
      <c r="K25" s="1470"/>
      <c r="L25" s="1353"/>
      <c r="M25" s="192"/>
      <c r="N25" s="190"/>
      <c r="O25" s="191"/>
      <c r="P25" s="122"/>
      <c r="Q25" s="185"/>
      <c r="R25" s="18"/>
      <c r="S25" s="18"/>
      <c r="T25" s="18"/>
    </row>
    <row r="26" spans="2:20" ht="5.25" customHeight="1" x14ac:dyDescent="0.3">
      <c r="B26" s="1457"/>
      <c r="C26" s="1458"/>
      <c r="D26" s="1458"/>
      <c r="E26" s="1459"/>
      <c r="F26" s="193"/>
      <c r="G26" s="1459"/>
      <c r="H26" s="1460"/>
      <c r="I26" s="1459"/>
      <c r="J26" s="1458"/>
      <c r="K26" s="1458"/>
      <c r="L26" s="1459"/>
      <c r="M26" s="193"/>
      <c r="N26" s="1459"/>
      <c r="O26" s="1460"/>
      <c r="P26" s="122"/>
      <c r="Q26" s="190"/>
      <c r="R26" s="18"/>
      <c r="S26" s="18"/>
      <c r="T26" s="18"/>
    </row>
    <row r="27" spans="2:20" ht="5.25" customHeight="1" x14ac:dyDescent="0.3">
      <c r="B27" s="1462"/>
      <c r="C27" s="1463"/>
      <c r="D27" s="1463"/>
      <c r="E27" s="1464"/>
      <c r="F27" s="169"/>
      <c r="G27" s="1463"/>
      <c r="H27" s="1465"/>
      <c r="I27" s="1464"/>
      <c r="J27" s="1463"/>
      <c r="K27" s="1463"/>
      <c r="L27" s="1464"/>
      <c r="M27" s="169"/>
      <c r="N27" s="1463"/>
      <c r="O27" s="1465"/>
      <c r="P27" s="190"/>
      <c r="Q27" s="190"/>
      <c r="R27" s="21"/>
      <c r="S27" s="21"/>
      <c r="T27" s="21"/>
    </row>
    <row r="28" spans="2:20" ht="19.5" customHeight="1" thickBot="1" x14ac:dyDescent="0.35">
      <c r="B28" s="441" t="s">
        <v>126</v>
      </c>
      <c r="C28" s="210"/>
      <c r="D28" s="210"/>
      <c r="E28" s="1481"/>
      <c r="F28" s="1481"/>
      <c r="G28" s="1481"/>
      <c r="H28" s="171">
        <f>((Скидка!EO28*(100-Скидка!$C$3))*Скидка!$D$4)/100</f>
        <v>18160.2</v>
      </c>
      <c r="I28" s="208" t="s">
        <v>127</v>
      </c>
      <c r="J28" s="210"/>
      <c r="K28" s="210"/>
      <c r="L28" s="1481"/>
      <c r="M28" s="1481"/>
      <c r="N28" s="1481"/>
      <c r="O28" s="171">
        <f>((Скидка!EV28*(100-Скидка!$C$3))*Скидка!$D$4)/100</f>
        <v>23748.480000000003</v>
      </c>
      <c r="P28" s="193"/>
      <c r="Q28" s="1453"/>
      <c r="R28" s="1454"/>
      <c r="S28" s="1454"/>
      <c r="T28" s="1453"/>
    </row>
    <row r="29" spans="2:20" ht="22.5" customHeight="1" thickBot="1" x14ac:dyDescent="0.25">
      <c r="B29" s="1305" t="s">
        <v>13</v>
      </c>
      <c r="C29" s="1306"/>
      <c r="D29" s="1306"/>
      <c r="E29" s="1306"/>
      <c r="F29" s="1306"/>
      <c r="G29" s="1306"/>
      <c r="H29" s="1306"/>
      <c r="I29" s="1306"/>
      <c r="J29" s="1306"/>
      <c r="K29" s="1306"/>
      <c r="L29" s="1306"/>
      <c r="M29" s="1306"/>
      <c r="N29" s="1306"/>
      <c r="O29" s="1307"/>
    </row>
    <row r="30" spans="2:20" ht="22.5" customHeight="1" x14ac:dyDescent="0.3">
      <c r="B30" s="184" t="s">
        <v>128</v>
      </c>
      <c r="C30" s="122"/>
      <c r="D30" s="122"/>
      <c r="E30" s="122"/>
      <c r="F30" s="122"/>
      <c r="G30" s="185"/>
      <c r="H30" s="206"/>
      <c r="I30" s="185" t="s">
        <v>130</v>
      </c>
      <c r="J30" s="122"/>
      <c r="K30" s="122"/>
      <c r="L30" s="122"/>
      <c r="M30" s="122"/>
      <c r="N30" s="185"/>
      <c r="O30" s="206"/>
    </row>
    <row r="31" spans="2:20" ht="3.75" customHeight="1" x14ac:dyDescent="0.3">
      <c r="B31" s="184"/>
      <c r="C31" s="122"/>
      <c r="D31" s="122"/>
      <c r="E31" s="33"/>
      <c r="F31" s="33"/>
      <c r="G31" s="185"/>
      <c r="H31" s="187"/>
      <c r="I31" s="185"/>
      <c r="J31" s="122"/>
      <c r="K31" s="122"/>
      <c r="L31" s="33"/>
      <c r="M31" s="33"/>
      <c r="N31" s="185"/>
      <c r="O31" s="187"/>
    </row>
    <row r="32" spans="2:20" ht="7.5" customHeight="1" x14ac:dyDescent="0.3">
      <c r="B32" s="184"/>
      <c r="C32" s="122"/>
      <c r="D32" s="122"/>
      <c r="E32" s="122"/>
      <c r="F32" s="122"/>
      <c r="G32" s="189"/>
      <c r="H32" s="186"/>
      <c r="I32" s="185"/>
      <c r="J32" s="122"/>
      <c r="K32" s="122"/>
      <c r="L32" s="122"/>
      <c r="M32" s="122"/>
      <c r="N32" s="189"/>
      <c r="O32" s="186"/>
      <c r="P32" s="195"/>
      <c r="Q32" s="185"/>
      <c r="R32" s="20"/>
      <c r="S32" s="20"/>
      <c r="T32" s="22"/>
    </row>
    <row r="33" spans="2:20" ht="214.5" customHeight="1" x14ac:dyDescent="0.3">
      <c r="B33" s="207"/>
      <c r="C33" s="190"/>
      <c r="D33" s="190"/>
      <c r="E33" s="199"/>
      <c r="F33" s="199"/>
      <c r="G33" s="190"/>
      <c r="H33" s="186"/>
      <c r="I33" s="190"/>
      <c r="J33" s="190"/>
      <c r="K33" s="190"/>
      <c r="L33" s="199"/>
      <c r="M33" s="199"/>
      <c r="N33" s="190"/>
      <c r="O33" s="186"/>
      <c r="P33" s="33"/>
      <c r="Q33" s="185"/>
      <c r="R33" s="18"/>
      <c r="S33" s="18"/>
      <c r="T33" s="19"/>
    </row>
    <row r="34" spans="2:20" ht="9.75" customHeight="1" x14ac:dyDescent="0.3">
      <c r="B34" s="1469"/>
      <c r="C34" s="1470"/>
      <c r="D34" s="1470"/>
      <c r="E34" s="1353"/>
      <c r="F34" s="192"/>
      <c r="G34" s="190"/>
      <c r="H34" s="191"/>
      <c r="I34" s="1471"/>
      <c r="J34" s="1470"/>
      <c r="K34" s="1470"/>
      <c r="L34" s="1353"/>
      <c r="M34" s="192"/>
      <c r="N34" s="190"/>
      <c r="O34" s="191"/>
      <c r="P34" s="122"/>
      <c r="Q34" s="185"/>
      <c r="R34" s="18"/>
      <c r="S34" s="18"/>
      <c r="T34" s="18"/>
    </row>
    <row r="35" spans="2:20" ht="5.25" customHeight="1" x14ac:dyDescent="0.3">
      <c r="B35" s="1457"/>
      <c r="C35" s="1458"/>
      <c r="D35" s="1458"/>
      <c r="E35" s="1459"/>
      <c r="F35" s="193"/>
      <c r="G35" s="1459"/>
      <c r="H35" s="1460"/>
      <c r="I35" s="1459"/>
      <c r="J35" s="1458"/>
      <c r="K35" s="1458"/>
      <c r="L35" s="1459"/>
      <c r="M35" s="193"/>
      <c r="N35" s="1459"/>
      <c r="O35" s="1460"/>
      <c r="P35" s="122"/>
      <c r="Q35" s="190"/>
      <c r="R35" s="18"/>
      <c r="S35" s="18"/>
      <c r="T35" s="18"/>
    </row>
    <row r="36" spans="2:20" ht="5.25" customHeight="1" x14ac:dyDescent="0.3">
      <c r="B36" s="1462"/>
      <c r="C36" s="1463"/>
      <c r="D36" s="1463"/>
      <c r="E36" s="1464"/>
      <c r="F36" s="169"/>
      <c r="G36" s="1463"/>
      <c r="H36" s="1465"/>
      <c r="I36" s="1464"/>
      <c r="J36" s="1463"/>
      <c r="K36" s="1463"/>
      <c r="L36" s="1464"/>
      <c r="M36" s="169"/>
      <c r="N36" s="1463"/>
      <c r="O36" s="1465"/>
      <c r="P36" s="190"/>
      <c r="Q36" s="190"/>
      <c r="R36" s="21"/>
      <c r="S36" s="21"/>
      <c r="T36" s="21"/>
    </row>
    <row r="37" spans="2:20" ht="19.5" customHeight="1" thickBot="1" x14ac:dyDescent="0.35">
      <c r="B37" s="1484" t="s">
        <v>129</v>
      </c>
      <c r="C37" s="1485"/>
      <c r="D37" s="210"/>
      <c r="E37" s="1481"/>
      <c r="F37" s="1481"/>
      <c r="G37" s="1481"/>
      <c r="H37" s="171">
        <f>((Скидка!EO37*(100-Скидка!$C$3))*Скидка!$D$4)/100</f>
        <v>25906.500000000004</v>
      </c>
      <c r="I37" s="1486" t="s">
        <v>131</v>
      </c>
      <c r="J37" s="1485"/>
      <c r="K37" s="210"/>
      <c r="L37" s="1481"/>
      <c r="M37" s="1481"/>
      <c r="N37" s="1481"/>
      <c r="O37" s="171">
        <f>((Скидка!EV37*(100-Скидка!$C$3))*Скидка!$D$4)/100</f>
        <v>19330.980000000003</v>
      </c>
      <c r="P37" s="193"/>
      <c r="Q37" s="1453"/>
      <c r="R37" s="1454"/>
      <c r="S37" s="1454"/>
      <c r="T37" s="1453"/>
    </row>
    <row r="38" spans="2:20" ht="22.5" customHeight="1" thickBot="1" x14ac:dyDescent="0.25">
      <c r="B38" s="1305" t="s">
        <v>13</v>
      </c>
      <c r="C38" s="1306"/>
      <c r="D38" s="1306"/>
      <c r="E38" s="1306"/>
      <c r="F38" s="1306"/>
      <c r="G38" s="1306"/>
      <c r="H38" s="1306"/>
      <c r="I38" s="1306"/>
      <c r="J38" s="1306"/>
      <c r="K38" s="1306"/>
      <c r="L38" s="1306"/>
      <c r="M38" s="1306"/>
      <c r="N38" s="1306"/>
      <c r="O38" s="1307"/>
    </row>
    <row r="39" spans="2:20" ht="22.5" customHeight="1" x14ac:dyDescent="0.3">
      <c r="B39" s="184" t="s">
        <v>132</v>
      </c>
      <c r="C39" s="122"/>
      <c r="D39" s="122"/>
      <c r="E39" s="122"/>
      <c r="F39" s="122"/>
      <c r="G39" s="185"/>
      <c r="H39" s="206"/>
      <c r="I39" s="185" t="s">
        <v>133</v>
      </c>
      <c r="J39" s="122"/>
      <c r="K39" s="122"/>
      <c r="L39" s="122"/>
      <c r="M39" s="122"/>
      <c r="N39" s="185"/>
      <c r="O39" s="206"/>
    </row>
    <row r="40" spans="2:20" ht="3.75" customHeight="1" x14ac:dyDescent="0.3">
      <c r="B40" s="184"/>
      <c r="C40" s="122"/>
      <c r="D40" s="122"/>
      <c r="E40" s="33"/>
      <c r="F40" s="33"/>
      <c r="G40" s="185"/>
      <c r="H40" s="187"/>
      <c r="I40" s="185"/>
      <c r="J40" s="122"/>
      <c r="K40" s="122"/>
      <c r="L40" s="33"/>
      <c r="M40" s="33"/>
      <c r="N40" s="185"/>
      <c r="O40" s="187"/>
    </row>
    <row r="41" spans="2:20" ht="7.5" customHeight="1" x14ac:dyDescent="0.3">
      <c r="B41" s="184"/>
      <c r="C41" s="122"/>
      <c r="D41" s="122"/>
      <c r="E41" s="122"/>
      <c r="F41" s="122"/>
      <c r="G41" s="189"/>
      <c r="H41" s="186"/>
      <c r="I41" s="185"/>
      <c r="J41" s="122"/>
      <c r="K41" s="122"/>
      <c r="L41" s="122"/>
      <c r="M41" s="122"/>
      <c r="N41" s="189"/>
      <c r="O41" s="186"/>
      <c r="P41" s="195"/>
      <c r="Q41" s="185"/>
      <c r="R41" s="20"/>
      <c r="S41" s="20"/>
      <c r="T41" s="22"/>
    </row>
    <row r="42" spans="2:20" ht="225" customHeight="1" x14ac:dyDescent="0.3">
      <c r="B42" s="207"/>
      <c r="C42" s="190"/>
      <c r="D42" s="190"/>
      <c r="E42" s="199"/>
      <c r="F42" s="199"/>
      <c r="G42" s="190"/>
      <c r="H42" s="186"/>
      <c r="I42" s="190"/>
      <c r="J42" s="190"/>
      <c r="K42" s="190"/>
      <c r="L42" s="199"/>
      <c r="M42" s="199"/>
      <c r="N42" s="190"/>
      <c r="O42" s="186"/>
      <c r="P42" s="33"/>
      <c r="Q42" s="185"/>
      <c r="R42" s="18"/>
      <c r="S42" s="18"/>
      <c r="T42" s="19"/>
    </row>
    <row r="43" spans="2:20" ht="9.75" customHeight="1" x14ac:dyDescent="0.3">
      <c r="B43" s="1469"/>
      <c r="C43" s="1470"/>
      <c r="D43" s="1470"/>
      <c r="E43" s="1353"/>
      <c r="F43" s="192"/>
      <c r="G43" s="190"/>
      <c r="H43" s="191"/>
      <c r="I43" s="1471"/>
      <c r="J43" s="1470"/>
      <c r="K43" s="1470"/>
      <c r="L43" s="1353"/>
      <c r="M43" s="192"/>
      <c r="N43" s="190"/>
      <c r="O43" s="191"/>
      <c r="P43" s="122"/>
      <c r="Q43" s="185"/>
      <c r="R43" s="18"/>
      <c r="S43" s="18"/>
      <c r="T43" s="18"/>
    </row>
    <row r="44" spans="2:20" ht="5.25" customHeight="1" x14ac:dyDescent="0.3">
      <c r="B44" s="1457"/>
      <c r="C44" s="1458"/>
      <c r="D44" s="1458"/>
      <c r="E44" s="1459"/>
      <c r="F44" s="193"/>
      <c r="G44" s="1459"/>
      <c r="H44" s="1460"/>
      <c r="I44" s="1459"/>
      <c r="J44" s="1458"/>
      <c r="K44" s="1458"/>
      <c r="L44" s="1459"/>
      <c r="M44" s="193"/>
      <c r="N44" s="1459"/>
      <c r="O44" s="1460"/>
      <c r="P44" s="122"/>
      <c r="Q44" s="190"/>
      <c r="R44" s="18"/>
      <c r="S44" s="18"/>
      <c r="T44" s="18"/>
    </row>
    <row r="45" spans="2:20" ht="5.25" customHeight="1" x14ac:dyDescent="0.3">
      <c r="B45" s="1462"/>
      <c r="C45" s="1463"/>
      <c r="D45" s="1463"/>
      <c r="E45" s="1464"/>
      <c r="F45" s="169"/>
      <c r="G45" s="1463"/>
      <c r="H45" s="1465"/>
      <c r="I45" s="1464"/>
      <c r="J45" s="1463"/>
      <c r="K45" s="1463"/>
      <c r="L45" s="1464"/>
      <c r="M45" s="169"/>
      <c r="N45" s="1463"/>
      <c r="O45" s="1465"/>
      <c r="P45" s="190"/>
      <c r="Q45" s="190"/>
      <c r="R45" s="21"/>
      <c r="S45" s="21"/>
      <c r="T45" s="21"/>
    </row>
    <row r="46" spans="2:20" ht="19.5" customHeight="1" thickBot="1" x14ac:dyDescent="0.35">
      <c r="B46" s="1484" t="s">
        <v>134</v>
      </c>
      <c r="C46" s="1485"/>
      <c r="D46" s="210"/>
      <c r="E46" s="1481"/>
      <c r="F46" s="1481"/>
      <c r="G46" s="1481"/>
      <c r="H46" s="171">
        <f>((Скидка!EO46*(100-Скидка!$C$3))*Скидка!$D$4)/100</f>
        <v>20367.240000000002</v>
      </c>
      <c r="I46" s="1486" t="s">
        <v>135</v>
      </c>
      <c r="J46" s="1485"/>
      <c r="K46" s="210"/>
      <c r="L46" s="1481"/>
      <c r="M46" s="1481"/>
      <c r="N46" s="1481"/>
      <c r="O46" s="171">
        <f>((Скидка!EV46*(100-Скидка!$C$3))*Скидка!$D$4)/100</f>
        <v>22236.840000000004</v>
      </c>
      <c r="P46" s="193"/>
      <c r="Q46" s="1453"/>
      <c r="R46" s="1454"/>
      <c r="S46" s="1454"/>
      <c r="T46" s="1453"/>
    </row>
    <row r="47" spans="2:20" ht="22.5" customHeight="1" thickBot="1" x14ac:dyDescent="0.25">
      <c r="B47" s="1305" t="s">
        <v>13</v>
      </c>
      <c r="C47" s="1306"/>
      <c r="D47" s="1306"/>
      <c r="E47" s="1306"/>
      <c r="F47" s="1306"/>
      <c r="G47" s="1306"/>
      <c r="H47" s="1306"/>
      <c r="I47" s="1306"/>
      <c r="J47" s="1306"/>
      <c r="K47" s="1306"/>
      <c r="L47" s="1306"/>
      <c r="M47" s="1306"/>
      <c r="N47" s="1306"/>
      <c r="O47" s="1307"/>
    </row>
    <row r="48" spans="2:20" ht="22.5" customHeight="1" x14ac:dyDescent="0.3">
      <c r="B48" s="184" t="s">
        <v>136</v>
      </c>
      <c r="C48" s="122"/>
      <c r="D48" s="122"/>
      <c r="E48" s="122"/>
      <c r="F48" s="122"/>
      <c r="G48" s="185"/>
      <c r="H48" s="206"/>
      <c r="I48" s="544" t="s">
        <v>137</v>
      </c>
      <c r="J48" s="136"/>
      <c r="K48" s="136"/>
      <c r="L48" s="136"/>
      <c r="M48" s="136"/>
      <c r="N48" s="545"/>
      <c r="O48" s="546"/>
    </row>
    <row r="49" spans="2:20" ht="3.75" customHeight="1" x14ac:dyDescent="0.3">
      <c r="B49" s="184"/>
      <c r="C49" s="122"/>
      <c r="D49" s="122"/>
      <c r="E49" s="33"/>
      <c r="F49" s="33"/>
      <c r="G49" s="185"/>
      <c r="H49" s="187"/>
      <c r="I49" s="184"/>
      <c r="J49" s="122"/>
      <c r="K49" s="122"/>
      <c r="L49" s="33"/>
      <c r="M49" s="33"/>
      <c r="N49" s="185"/>
      <c r="O49" s="547"/>
    </row>
    <row r="50" spans="2:20" ht="7.5" customHeight="1" x14ac:dyDescent="0.3">
      <c r="B50" s="184"/>
      <c r="C50" s="122"/>
      <c r="D50" s="122"/>
      <c r="E50" s="122"/>
      <c r="F50" s="122"/>
      <c r="G50" s="189"/>
      <c r="H50" s="186"/>
      <c r="I50" s="184"/>
      <c r="J50" s="122"/>
      <c r="K50" s="122"/>
      <c r="L50" s="122"/>
      <c r="M50" s="122"/>
      <c r="N50" s="189"/>
      <c r="O50" s="548"/>
      <c r="P50" s="195"/>
      <c r="Q50" s="185"/>
      <c r="R50" s="20"/>
      <c r="S50" s="20"/>
      <c r="T50" s="22"/>
    </row>
    <row r="51" spans="2:20" ht="258.75" customHeight="1" x14ac:dyDescent="0.3">
      <c r="B51" s="207"/>
      <c r="C51" s="190"/>
      <c r="D51" s="190"/>
      <c r="E51" s="199"/>
      <c r="F51" s="199"/>
      <c r="G51" s="190"/>
      <c r="H51" s="186"/>
      <c r="I51" s="207"/>
      <c r="J51" s="190"/>
      <c r="K51" s="190"/>
      <c r="L51" s="199"/>
      <c r="M51" s="199"/>
      <c r="N51" s="190"/>
      <c r="O51" s="548"/>
      <c r="P51" s="33"/>
      <c r="Q51" s="185"/>
      <c r="R51" s="18"/>
      <c r="S51" s="18"/>
      <c r="T51" s="19"/>
    </row>
    <row r="52" spans="2:20" ht="9.75" customHeight="1" x14ac:dyDescent="0.3">
      <c r="B52" s="1469"/>
      <c r="C52" s="1470"/>
      <c r="D52" s="1470"/>
      <c r="E52" s="1353"/>
      <c r="F52" s="192"/>
      <c r="G52" s="190"/>
      <c r="H52" s="191"/>
      <c r="I52" s="1469"/>
      <c r="J52" s="1470"/>
      <c r="K52" s="1470"/>
      <c r="L52" s="1353"/>
      <c r="M52" s="192"/>
      <c r="N52" s="190"/>
      <c r="O52" s="549"/>
      <c r="P52" s="122"/>
      <c r="Q52" s="185"/>
      <c r="R52" s="18"/>
      <c r="S52" s="18"/>
      <c r="T52" s="18"/>
    </row>
    <row r="53" spans="2:20" ht="5.25" customHeight="1" x14ac:dyDescent="0.3">
      <c r="B53" s="1457"/>
      <c r="C53" s="1458"/>
      <c r="D53" s="1458"/>
      <c r="E53" s="1459"/>
      <c r="F53" s="193"/>
      <c r="G53" s="1459"/>
      <c r="H53" s="1460"/>
      <c r="I53" s="1457"/>
      <c r="J53" s="1458"/>
      <c r="K53" s="1458"/>
      <c r="L53" s="1459"/>
      <c r="M53" s="193"/>
      <c r="N53" s="1459"/>
      <c r="O53" s="1461"/>
      <c r="P53" s="122"/>
      <c r="Q53" s="190"/>
      <c r="R53" s="18"/>
      <c r="S53" s="18"/>
      <c r="T53" s="18"/>
    </row>
    <row r="54" spans="2:20" ht="5.25" customHeight="1" x14ac:dyDescent="0.3">
      <c r="B54" s="1462"/>
      <c r="C54" s="1463"/>
      <c r="D54" s="1463"/>
      <c r="E54" s="1464"/>
      <c r="F54" s="169"/>
      <c r="G54" s="1463"/>
      <c r="H54" s="1465"/>
      <c r="I54" s="1462"/>
      <c r="J54" s="1463"/>
      <c r="K54" s="1463"/>
      <c r="L54" s="1464"/>
      <c r="M54" s="169"/>
      <c r="N54" s="1463"/>
      <c r="O54" s="1482"/>
      <c r="P54" s="190"/>
      <c r="Q54" s="190"/>
      <c r="R54" s="21"/>
      <c r="S54" s="21"/>
      <c r="T54" s="21"/>
    </row>
    <row r="55" spans="2:20" ht="19.5" customHeight="1" thickBot="1" x14ac:dyDescent="0.35">
      <c r="B55" s="1487" t="s">
        <v>138</v>
      </c>
      <c r="C55" s="1488"/>
      <c r="D55" s="209"/>
      <c r="E55" s="1483"/>
      <c r="F55" s="1483"/>
      <c r="G55" s="1483"/>
      <c r="H55" s="194">
        <f>((Скидка!EO55*(100-Скидка!$C$3))*Скидка!$D$4)/100</f>
        <v>29956.920000000006</v>
      </c>
      <c r="I55" s="1487" t="s">
        <v>139</v>
      </c>
      <c r="J55" s="1488"/>
      <c r="K55" s="209"/>
      <c r="L55" s="1483"/>
      <c r="M55" s="1483"/>
      <c r="N55" s="1483"/>
      <c r="O55" s="550">
        <f>((Скидка!EV55*(100-Скидка!$C$3))*Скидка!$D$4)/100</f>
        <v>32177.640000000003</v>
      </c>
      <c r="P55" s="193"/>
      <c r="Q55" s="1453"/>
      <c r="R55" s="1454"/>
      <c r="S55" s="1454"/>
      <c r="T55" s="1453"/>
    </row>
    <row r="56" spans="2:20" ht="75" customHeight="1" thickTop="1" x14ac:dyDescent="0.3">
      <c r="B56" s="38" t="s">
        <v>10</v>
      </c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428"/>
      <c r="P56" s="418"/>
      <c r="Q56" s="165"/>
    </row>
    <row r="57" spans="2:20" ht="20.25" customHeight="1" x14ac:dyDescent="0.3">
      <c r="B57" s="38" t="s">
        <v>1060</v>
      </c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8"/>
      <c r="P57" s="418"/>
      <c r="Q57" s="165"/>
    </row>
    <row r="58" spans="2:20" ht="20.25" customHeight="1" x14ac:dyDescent="0.3">
      <c r="B58" s="38" t="s">
        <v>1027</v>
      </c>
      <c r="C58" s="348"/>
      <c r="D58" s="348"/>
      <c r="E58" s="349"/>
      <c r="F58" s="349"/>
      <c r="G58" s="348"/>
      <c r="H58" s="348"/>
      <c r="I58" s="348"/>
      <c r="J58" s="349"/>
      <c r="K58" s="348"/>
      <c r="L58" s="348"/>
      <c r="M58" s="348"/>
      <c r="N58" s="349"/>
      <c r="O58" s="348"/>
      <c r="P58" s="76"/>
    </row>
    <row r="59" spans="2:20" ht="20.25" customHeight="1" x14ac:dyDescent="0.3">
      <c r="B59" s="39" t="s">
        <v>1144</v>
      </c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76"/>
    </row>
    <row r="62" spans="2:20" ht="10.7" customHeight="1" x14ac:dyDescent="0.2"/>
  </sheetData>
  <sheetProtection selectLockedCells="1"/>
  <mergeCells count="87">
    <mergeCell ref="E55:G55"/>
    <mergeCell ref="L55:N55"/>
    <mergeCell ref="B37:C37"/>
    <mergeCell ref="I37:J37"/>
    <mergeCell ref="B46:C46"/>
    <mergeCell ref="I46:J46"/>
    <mergeCell ref="B55:C55"/>
    <mergeCell ref="I55:J55"/>
    <mergeCell ref="E46:G46"/>
    <mergeCell ref="L46:N46"/>
    <mergeCell ref="B38:O38"/>
    <mergeCell ref="B43:E43"/>
    <mergeCell ref="I43:L43"/>
    <mergeCell ref="B54:E54"/>
    <mergeCell ref="G54:H54"/>
    <mergeCell ref="I54:L54"/>
    <mergeCell ref="N54:O54"/>
    <mergeCell ref="I52:L52"/>
    <mergeCell ref="N36:O36"/>
    <mergeCell ref="Q46:T46"/>
    <mergeCell ref="B45:E45"/>
    <mergeCell ref="G45:H45"/>
    <mergeCell ref="I45:L45"/>
    <mergeCell ref="N45:O45"/>
    <mergeCell ref="B44:E44"/>
    <mergeCell ref="G44:H44"/>
    <mergeCell ref="I44:L44"/>
    <mergeCell ref="N44:O44"/>
    <mergeCell ref="B47:O47"/>
    <mergeCell ref="B52:E52"/>
    <mergeCell ref="E28:G28"/>
    <mergeCell ref="L28:N28"/>
    <mergeCell ref="Q28:T28"/>
    <mergeCell ref="I25:L25"/>
    <mergeCell ref="B29:O29"/>
    <mergeCell ref="B27:E27"/>
    <mergeCell ref="G27:H27"/>
    <mergeCell ref="I27:L27"/>
    <mergeCell ref="N27:O27"/>
    <mergeCell ref="B34:E34"/>
    <mergeCell ref="I34:L34"/>
    <mergeCell ref="Q37:T37"/>
    <mergeCell ref="E37:G37"/>
    <mergeCell ref="L37:N37"/>
    <mergeCell ref="B36:E36"/>
    <mergeCell ref="G36:H36"/>
    <mergeCell ref="I36:L36"/>
    <mergeCell ref="B35:E35"/>
    <mergeCell ref="G35:H35"/>
    <mergeCell ref="I35:L35"/>
    <mergeCell ref="N35:O35"/>
    <mergeCell ref="B20:O20"/>
    <mergeCell ref="B25:E25"/>
    <mergeCell ref="B26:E26"/>
    <mergeCell ref="G26:H26"/>
    <mergeCell ref="I26:L26"/>
    <mergeCell ref="N26:O26"/>
    <mergeCell ref="B2:D2"/>
    <mergeCell ref="N2:O2"/>
    <mergeCell ref="H3:K3"/>
    <mergeCell ref="B4:D4"/>
    <mergeCell ref="N4:O4"/>
    <mergeCell ref="N3:O3"/>
    <mergeCell ref="B16:E16"/>
    <mergeCell ref="I16:L16"/>
    <mergeCell ref="N7:O7"/>
    <mergeCell ref="B9:E9"/>
    <mergeCell ref="B5:E5"/>
    <mergeCell ref="I5:K5"/>
    <mergeCell ref="N5:O5"/>
    <mergeCell ref="B7:C7"/>
    <mergeCell ref="Q55:T55"/>
    <mergeCell ref="B6:H6"/>
    <mergeCell ref="B53:E53"/>
    <mergeCell ref="G53:H53"/>
    <mergeCell ref="I53:L53"/>
    <mergeCell ref="N53:O53"/>
    <mergeCell ref="B17:E17"/>
    <mergeCell ref="G17:H17"/>
    <mergeCell ref="I17:L17"/>
    <mergeCell ref="N17:O17"/>
    <mergeCell ref="B18:E18"/>
    <mergeCell ref="G18:H18"/>
    <mergeCell ref="I18:L18"/>
    <mergeCell ref="N18:O18"/>
    <mergeCell ref="K19:N19"/>
    <mergeCell ref="B11:O11"/>
  </mergeCells>
  <pageMargins left="0.39370078740157483" right="0" top="0" bottom="0" header="0" footer="0"/>
  <pageSetup paperSize="9" scale="43" orientation="portrait" r:id="rId1"/>
  <headerFooter alignWithMargins="0"/>
  <rowBreaks count="1" manualBreakCount="1">
    <brk id="5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indexed="29"/>
    <pageSetUpPr autoPageBreaks="0" fitToPage="1"/>
  </sheetPr>
  <dimension ref="A2:V89"/>
  <sheetViews>
    <sheetView view="pageBreakPreview" zoomScale="50" zoomScaleNormal="50" zoomScaleSheetLayoutView="50" zoomScalePageLayoutView="10" workbookViewId="0">
      <selection activeCell="AD26" sqref="AD26"/>
    </sheetView>
  </sheetViews>
  <sheetFormatPr defaultColWidth="9.140625" defaultRowHeight="12.75" x14ac:dyDescent="0.2"/>
  <cols>
    <col min="1" max="1" width="2.85546875" style="44" customWidth="1"/>
    <col min="2" max="3" width="16.140625" style="44" customWidth="1"/>
    <col min="4" max="4" width="28.140625" style="44" customWidth="1"/>
    <col min="5" max="5" width="15.7109375" style="44" customWidth="1"/>
    <col min="6" max="6" width="22.140625" style="44" customWidth="1"/>
    <col min="7" max="7" width="25.5703125" style="44" customWidth="1"/>
    <col min="8" max="8" width="16.140625" style="44" customWidth="1"/>
    <col min="9" max="9" width="17" style="44" customWidth="1"/>
    <col min="10" max="11" width="16.140625" style="44" customWidth="1"/>
    <col min="12" max="12" width="27.85546875" style="44" customWidth="1"/>
    <col min="13" max="16" width="16.140625" style="44" customWidth="1"/>
    <col min="17" max="17" width="36" style="44" customWidth="1"/>
    <col min="18" max="18" width="6.5703125" style="44" customWidth="1"/>
    <col min="19" max="19" width="9.140625" style="44"/>
    <col min="20" max="16384" width="9.140625" style="1"/>
  </cols>
  <sheetData>
    <row r="2" spans="1:17" ht="57" customHeight="1" x14ac:dyDescent="0.3">
      <c r="A2" s="44" t="s">
        <v>162</v>
      </c>
      <c r="B2" s="1510"/>
      <c r="C2" s="1511"/>
      <c r="D2" s="1511"/>
      <c r="E2" s="578"/>
      <c r="F2" s="1514"/>
      <c r="G2" s="1514"/>
      <c r="H2" s="579"/>
      <c r="I2" s="579"/>
      <c r="J2" s="579"/>
      <c r="K2" s="580"/>
      <c r="L2" s="581"/>
      <c r="M2" s="582"/>
      <c r="N2" s="582"/>
      <c r="O2" s="582"/>
      <c r="P2" s="1516">
        <v>45376</v>
      </c>
      <c r="Q2" s="1517"/>
    </row>
    <row r="3" spans="1:17" ht="28.5" customHeight="1" x14ac:dyDescent="0.3">
      <c r="B3" s="583"/>
      <c r="C3" s="178"/>
      <c r="D3" s="178"/>
      <c r="F3" s="1515" t="s">
        <v>1063</v>
      </c>
      <c r="G3" s="1515"/>
      <c r="H3" s="64"/>
      <c r="I3" s="1518" t="s">
        <v>182</v>
      </c>
      <c r="J3" s="1518"/>
      <c r="K3" s="1518"/>
      <c r="L3" s="80"/>
      <c r="M3" s="577"/>
      <c r="N3" s="577"/>
      <c r="O3" s="577"/>
      <c r="P3" s="577"/>
      <c r="Q3" s="593"/>
    </row>
    <row r="4" spans="1:17" ht="27.75" customHeight="1" x14ac:dyDescent="0.3">
      <c r="B4" s="583"/>
      <c r="C4" s="178"/>
      <c r="D4" s="178"/>
      <c r="F4" s="56"/>
      <c r="G4" s="1260"/>
      <c r="H4" s="1260"/>
      <c r="I4" s="1260"/>
      <c r="J4" s="1260"/>
      <c r="K4" s="1260"/>
      <c r="L4" s="1260"/>
      <c r="M4" s="57"/>
      <c r="N4" s="57"/>
      <c r="O4" s="57"/>
      <c r="P4" s="57"/>
      <c r="Q4" s="584"/>
    </row>
    <row r="5" spans="1:17" ht="21.75" customHeight="1" x14ac:dyDescent="0.3">
      <c r="B5" s="1512"/>
      <c r="C5" s="1262"/>
      <c r="D5" s="1262"/>
      <c r="E5" s="40"/>
      <c r="F5" s="59"/>
      <c r="G5" s="60"/>
      <c r="I5" s="61"/>
      <c r="J5" s="62"/>
      <c r="K5" s="61"/>
      <c r="L5" s="61"/>
      <c r="M5" s="63"/>
      <c r="N5" s="1263"/>
      <c r="O5" s="1263"/>
      <c r="P5" s="1263"/>
      <c r="Q5" s="1513"/>
    </row>
    <row r="6" spans="1:17" ht="26.25" customHeight="1" x14ac:dyDescent="0.3">
      <c r="B6" s="1498"/>
      <c r="C6" s="1250"/>
      <c r="D6" s="1250"/>
      <c r="E6" s="1250"/>
      <c r="F6" s="65"/>
      <c r="G6" s="66"/>
      <c r="H6" s="67"/>
      <c r="I6" s="68"/>
      <c r="J6" s="1251"/>
      <c r="K6" s="1251"/>
      <c r="L6" s="1251"/>
      <c r="M6" s="63"/>
      <c r="N6" s="1252"/>
      <c r="O6" s="1252"/>
      <c r="P6" s="1252"/>
      <c r="Q6" s="1499"/>
    </row>
    <row r="7" spans="1:17" ht="29.25" customHeight="1" x14ac:dyDescent="0.35">
      <c r="B7" s="1509" t="s">
        <v>207</v>
      </c>
      <c r="C7" s="1456"/>
      <c r="D7" s="1456"/>
      <c r="E7" s="1456"/>
      <c r="F7" s="213"/>
      <c r="G7" s="213"/>
      <c r="H7" s="213"/>
      <c r="I7" s="378"/>
      <c r="J7" s="378"/>
      <c r="K7" s="73"/>
      <c r="L7" s="420"/>
      <c r="M7" s="1506"/>
      <c r="N7" s="1506"/>
      <c r="O7" s="213"/>
      <c r="P7" s="570"/>
      <c r="Q7" s="548"/>
    </row>
    <row r="8" spans="1:17" ht="29.25" customHeight="1" x14ac:dyDescent="0.4">
      <c r="B8" s="585"/>
      <c r="C8" s="69"/>
      <c r="D8" s="69"/>
      <c r="E8" s="69"/>
      <c r="F8" s="573"/>
      <c r="G8" s="69"/>
      <c r="H8" s="70"/>
      <c r="I8" s="71"/>
      <c r="J8" s="571"/>
      <c r="K8" s="33"/>
      <c r="L8" s="33"/>
      <c r="M8" s="1507"/>
      <c r="N8" s="1507"/>
      <c r="O8" s="572"/>
      <c r="P8" s="426"/>
      <c r="Q8" s="548"/>
    </row>
    <row r="9" spans="1:17" ht="186.75" customHeight="1" x14ac:dyDescent="0.2">
      <c r="B9" s="1508"/>
      <c r="C9" s="1373"/>
      <c r="D9" s="77"/>
      <c r="E9" s="77"/>
      <c r="F9" s="77"/>
      <c r="G9" s="77"/>
      <c r="H9" s="77"/>
      <c r="I9" s="77"/>
      <c r="J9" s="571"/>
      <c r="K9" s="33"/>
      <c r="L9" s="33"/>
      <c r="M9" s="33"/>
      <c r="N9" s="33"/>
      <c r="O9" s="426"/>
      <c r="P9" s="1502"/>
      <c r="Q9" s="1503"/>
    </row>
    <row r="10" spans="1:17" ht="31.5" customHeight="1" x14ac:dyDescent="0.35">
      <c r="B10" s="1500" t="s">
        <v>7</v>
      </c>
      <c r="C10" s="1501"/>
      <c r="D10" s="1501"/>
      <c r="E10" s="1501"/>
      <c r="F10" s="586">
        <f>Скидка!C3/100</f>
        <v>0</v>
      </c>
      <c r="G10" s="587" t="s">
        <v>174</v>
      </c>
      <c r="H10" s="588"/>
      <c r="I10" s="588"/>
      <c r="J10" s="588"/>
      <c r="K10" s="588"/>
      <c r="L10" s="588"/>
      <c r="M10" s="588"/>
      <c r="N10" s="588"/>
      <c r="O10" s="588"/>
      <c r="P10" s="1504" t="s">
        <v>140</v>
      </c>
      <c r="Q10" s="1505"/>
    </row>
    <row r="11" spans="1:17" ht="5.25" customHeight="1" thickBot="1" x14ac:dyDescent="0.25">
      <c r="B11" s="79"/>
      <c r="E11" s="56"/>
      <c r="F11" s="1248"/>
      <c r="G11" s="1248"/>
      <c r="H11" s="56"/>
      <c r="I11" s="80"/>
      <c r="J11" s="81"/>
      <c r="K11" s="81"/>
      <c r="L11" s="80"/>
      <c r="Q11" s="82"/>
    </row>
    <row r="12" spans="1:17" ht="42" customHeight="1" thickBot="1" x14ac:dyDescent="0.25">
      <c r="B12" s="1550" t="s">
        <v>1171</v>
      </c>
      <c r="C12" s="1551"/>
      <c r="D12" s="1551"/>
      <c r="E12" s="1551"/>
      <c r="F12" s="1551"/>
      <c r="G12" s="1551"/>
      <c r="H12" s="1551"/>
      <c r="I12" s="1551"/>
      <c r="J12" s="1551"/>
      <c r="K12" s="1551"/>
      <c r="L12" s="1551"/>
      <c r="M12" s="1551"/>
      <c r="N12" s="1551"/>
      <c r="O12" s="1551"/>
      <c r="P12" s="1551"/>
      <c r="Q12" s="1552"/>
    </row>
    <row r="13" spans="1:17" ht="30.75" customHeight="1" thickBot="1" x14ac:dyDescent="0.25">
      <c r="B13" s="1556" t="s">
        <v>26</v>
      </c>
      <c r="C13" s="1557"/>
      <c r="D13" s="1557"/>
      <c r="E13" s="1557"/>
      <c r="F13" s="1557"/>
      <c r="G13" s="1556" t="s">
        <v>182</v>
      </c>
      <c r="H13" s="1557"/>
      <c r="I13" s="1557"/>
      <c r="J13" s="1557"/>
      <c r="K13" s="1557"/>
      <c r="L13" s="1558"/>
      <c r="M13" s="1548" t="s">
        <v>1131</v>
      </c>
      <c r="N13" s="1548"/>
      <c r="O13" s="1548"/>
      <c r="P13" s="1548"/>
      <c r="Q13" s="1549"/>
    </row>
    <row r="14" spans="1:17" ht="10.5" customHeight="1" x14ac:dyDescent="0.2">
      <c r="B14" s="150"/>
      <c r="C14" s="216"/>
      <c r="D14" s="216"/>
      <c r="E14" s="216"/>
      <c r="F14" s="216"/>
      <c r="G14" s="215"/>
      <c r="H14" s="216"/>
      <c r="I14" s="216"/>
      <c r="J14" s="216"/>
      <c r="K14" s="216"/>
      <c r="L14" s="217"/>
      <c r="Q14" s="82"/>
    </row>
    <row r="15" spans="1:17" ht="15.75" customHeight="1" x14ac:dyDescent="0.2">
      <c r="B15" s="150"/>
      <c r="C15" s="216"/>
      <c r="D15" s="216"/>
      <c r="E15" s="216"/>
      <c r="F15" s="216"/>
      <c r="G15" s="215"/>
      <c r="H15" s="216"/>
      <c r="I15" s="216"/>
      <c r="J15" s="216"/>
      <c r="K15" s="216"/>
      <c r="L15" s="217"/>
      <c r="M15" s="34"/>
      <c r="Q15" s="84"/>
    </row>
    <row r="16" spans="1:17" ht="150" customHeight="1" x14ac:dyDescent="0.2">
      <c r="B16" s="79"/>
      <c r="C16" s="83"/>
      <c r="D16" s="34"/>
      <c r="G16" s="76"/>
      <c r="K16" s="34"/>
      <c r="L16" s="133"/>
      <c r="Q16" s="82"/>
    </row>
    <row r="17" spans="2:17" ht="12.75" customHeight="1" x14ac:dyDescent="0.2">
      <c r="B17" s="1560" t="s">
        <v>1053</v>
      </c>
      <c r="C17" s="1554"/>
      <c r="D17" s="1554"/>
      <c r="E17" s="1554"/>
      <c r="F17" s="1559"/>
      <c r="G17" s="1553" t="s">
        <v>1053</v>
      </c>
      <c r="H17" s="1554"/>
      <c r="I17" s="1554"/>
      <c r="J17" s="1554"/>
      <c r="K17" s="1554"/>
      <c r="L17" s="1559"/>
      <c r="M17" s="1553" t="s">
        <v>1053</v>
      </c>
      <c r="N17" s="1554"/>
      <c r="O17" s="1554"/>
      <c r="P17" s="1554"/>
      <c r="Q17" s="1555"/>
    </row>
    <row r="18" spans="2:17" ht="12.75" customHeight="1" x14ac:dyDescent="0.2">
      <c r="B18" s="1560"/>
      <c r="C18" s="1554"/>
      <c r="D18" s="1554"/>
      <c r="E18" s="1554"/>
      <c r="F18" s="1559"/>
      <c r="G18" s="1553"/>
      <c r="H18" s="1554"/>
      <c r="I18" s="1554"/>
      <c r="J18" s="1554"/>
      <c r="K18" s="1554"/>
      <c r="L18" s="1559"/>
      <c r="M18" s="1553"/>
      <c r="N18" s="1554"/>
      <c r="O18" s="1554"/>
      <c r="P18" s="1554"/>
      <c r="Q18" s="1555"/>
    </row>
    <row r="19" spans="2:17" ht="24" customHeight="1" x14ac:dyDescent="0.2">
      <c r="B19" s="1560" t="s">
        <v>1054</v>
      </c>
      <c r="C19" s="1554"/>
      <c r="D19" s="1554"/>
      <c r="E19" s="1554"/>
      <c r="F19" s="1559"/>
      <c r="G19" s="1553" t="s">
        <v>1054</v>
      </c>
      <c r="H19" s="1554"/>
      <c r="I19" s="1554"/>
      <c r="J19" s="1554"/>
      <c r="K19" s="1554"/>
      <c r="L19" s="1559"/>
      <c r="M19" s="1553" t="s">
        <v>1054</v>
      </c>
      <c r="N19" s="1554"/>
      <c r="O19" s="1554"/>
      <c r="P19" s="1554"/>
      <c r="Q19" s="1555"/>
    </row>
    <row r="20" spans="2:17" ht="22.5" customHeight="1" x14ac:dyDescent="0.25">
      <c r="B20" s="554"/>
      <c r="C20" s="552"/>
      <c r="D20" s="552"/>
      <c r="E20" s="997" t="s">
        <v>1357</v>
      </c>
      <c r="F20" s="998" t="s">
        <v>1358</v>
      </c>
      <c r="G20" s="551"/>
      <c r="H20" s="552"/>
      <c r="I20" s="552"/>
      <c r="J20" s="552"/>
      <c r="K20" s="552"/>
      <c r="L20" s="553"/>
      <c r="M20" s="552"/>
      <c r="N20" s="552"/>
      <c r="O20" s="552"/>
      <c r="P20" s="552"/>
      <c r="Q20" s="555"/>
    </row>
    <row r="21" spans="2:17" ht="22.5" customHeight="1" x14ac:dyDescent="0.25">
      <c r="B21" s="554"/>
      <c r="C21" s="552"/>
      <c r="D21" s="552"/>
      <c r="E21" s="997" t="s">
        <v>1359</v>
      </c>
      <c r="F21" s="998" t="s">
        <v>1360</v>
      </c>
      <c r="G21" s="551"/>
      <c r="H21" s="552"/>
      <c r="I21" s="552"/>
      <c r="J21" s="552"/>
      <c r="K21" s="552"/>
      <c r="L21" s="553"/>
      <c r="M21" s="552"/>
      <c r="N21" s="552"/>
      <c r="O21" s="552"/>
      <c r="P21" s="552"/>
      <c r="Q21" s="555"/>
    </row>
    <row r="22" spans="2:17" ht="25.5" x14ac:dyDescent="0.35">
      <c r="B22" s="1026" t="s">
        <v>1364</v>
      </c>
      <c r="C22" s="1027"/>
      <c r="D22" s="362"/>
      <c r="E22" s="514">
        <f>((Скидка!FR21*(100-Скидка!$C$3))*Скидка!$D$4)/100</f>
        <v>5967.9000000000015</v>
      </c>
      <c r="F22" s="1028">
        <f>((Скидка!FS21*(100-Скидка!$C$3))*Скидка!$D$4)/100</f>
        <v>9288.7200000000012</v>
      </c>
      <c r="G22" s="1030" t="s">
        <v>1372</v>
      </c>
      <c r="H22" s="1027"/>
      <c r="I22" s="362"/>
      <c r="J22" s="1027"/>
      <c r="K22" s="514"/>
      <c r="L22" s="1028">
        <f>((Скидка!FY21*(100-Скидка!$C$3))*Скидка!$D$4)/100</f>
        <v>2303.9400000000005</v>
      </c>
      <c r="Q22" s="82"/>
    </row>
    <row r="23" spans="2:17" ht="25.5" x14ac:dyDescent="0.35">
      <c r="B23" s="1026" t="s">
        <v>1365</v>
      </c>
      <c r="C23" s="1027"/>
      <c r="D23" s="362"/>
      <c r="E23" s="514">
        <f>((Скидка!FR22*(100-Скидка!$C$3))*Скидка!$D$4)/100</f>
        <v>6591.4800000000014</v>
      </c>
      <c r="F23" s="1028">
        <f>((Скидка!FS22*(100-Скидка!$C$3))*Скидка!$D$4)/100</f>
        <v>10269.120000000001</v>
      </c>
      <c r="G23" s="1030" t="s">
        <v>1373</v>
      </c>
      <c r="H23" s="1027"/>
      <c r="I23" s="362"/>
      <c r="J23" s="1027"/>
      <c r="K23" s="514"/>
      <c r="L23" s="1028">
        <f>((Скидка!FY22*(100-Скидка!$C$3))*Скидка!$D$4)/100</f>
        <v>2659.62</v>
      </c>
      <c r="Q23" s="82"/>
    </row>
    <row r="24" spans="2:17" ht="25.5" x14ac:dyDescent="0.35">
      <c r="B24" s="1026" t="s">
        <v>1366</v>
      </c>
      <c r="C24" s="1027"/>
      <c r="D24" s="362"/>
      <c r="E24" s="514">
        <f>((Скидка!FR23*(100-Скидка!$C$3))*Скидка!$D$4)/100</f>
        <v>7251.5400000000009</v>
      </c>
      <c r="F24" s="1028">
        <f>((Скидка!FS23*(100-Скидка!$C$3))*Скидка!$D$4)/100</f>
        <v>11306.520000000002</v>
      </c>
      <c r="G24" s="1030" t="s">
        <v>1374</v>
      </c>
      <c r="H24" s="1027"/>
      <c r="I24" s="362"/>
      <c r="J24" s="1027"/>
      <c r="K24" s="514"/>
      <c r="L24" s="1028">
        <f>((Скидка!FY23*(100-Скидка!$C$3))*Скидка!$D$4)/100</f>
        <v>3015.3000000000006</v>
      </c>
      <c r="Q24" s="82"/>
    </row>
    <row r="25" spans="2:17" ht="25.5" x14ac:dyDescent="0.35">
      <c r="B25" s="1026" t="s">
        <v>1367</v>
      </c>
      <c r="C25" s="1027"/>
      <c r="D25" s="362"/>
      <c r="E25" s="514">
        <f>((Скидка!FR24*(100-Скидка!$C$3))*Скидка!$D$4)/100</f>
        <v>8760.9000000000015</v>
      </c>
      <c r="F25" s="1028">
        <f>((Скидка!FS24*(100-Скидка!$C$3))*Скидка!$D$4)/100</f>
        <v>13587.660000000002</v>
      </c>
      <c r="G25" s="1030" t="s">
        <v>1375</v>
      </c>
      <c r="H25" s="1027"/>
      <c r="I25" s="362"/>
      <c r="J25" s="1027"/>
      <c r="K25" s="514"/>
      <c r="L25" s="1028">
        <f>((Скидка!FY24*(100-Скидка!$C$3))*Скидка!$D$4)/100</f>
        <v>3870.3000000000006</v>
      </c>
      <c r="M25" s="363" t="s">
        <v>1380</v>
      </c>
      <c r="N25" s="363"/>
      <c r="O25" s="1027"/>
      <c r="P25" s="1027"/>
      <c r="Q25" s="1028">
        <f>((Скидка!GD24*(100-Скидка!$C$3))*Скидка!$D$4)/100</f>
        <v>2710.9200000000005</v>
      </c>
    </row>
    <row r="26" spans="2:17" ht="25.5" x14ac:dyDescent="0.35">
      <c r="B26" s="1026" t="s">
        <v>1368</v>
      </c>
      <c r="C26" s="1027"/>
      <c r="D26" s="1027"/>
      <c r="E26" s="514">
        <f>((Скидка!FR25*(100-Скидка!$C$3))*Скидка!$D$4)/100</f>
        <v>7301.7000000000007</v>
      </c>
      <c r="F26" s="1028">
        <f>((Скидка!FS25*(100-Скидка!$C$3))*Скидка!$D$4)/100</f>
        <v>10111.800000000001</v>
      </c>
      <c r="G26" s="1030" t="s">
        <v>1376</v>
      </c>
      <c r="H26" s="1027"/>
      <c r="I26" s="362"/>
      <c r="J26" s="1027"/>
      <c r="K26" s="514"/>
      <c r="L26" s="1028">
        <f>((Скидка!FY25*(100-Скидка!$C$3))*Скидка!$D$4)/100</f>
        <v>2641.38</v>
      </c>
      <c r="M26" s="363" t="s">
        <v>1381</v>
      </c>
      <c r="N26" s="363"/>
      <c r="O26" s="1027"/>
      <c r="P26" s="1027"/>
      <c r="Q26" s="1028">
        <f>((Скидка!GD25*(100-Скидка!$C$3))*Скидка!$D$4)/100</f>
        <v>3048.3600000000006</v>
      </c>
    </row>
    <row r="27" spans="2:17" ht="25.5" x14ac:dyDescent="0.35">
      <c r="B27" s="1026" t="s">
        <v>1369</v>
      </c>
      <c r="C27" s="1027"/>
      <c r="D27" s="362"/>
      <c r="E27" s="514">
        <f>((Скидка!FR26*(100-Скидка!$C$3))*Скидка!$D$4)/100</f>
        <v>7175.1600000000008</v>
      </c>
      <c r="F27" s="1028">
        <f>((Скидка!FS26*(100-Скидка!$C$3))*Скидка!$D$4)/100</f>
        <v>11185.680000000002</v>
      </c>
      <c r="G27" s="1030" t="s">
        <v>1377</v>
      </c>
      <c r="H27" s="1027"/>
      <c r="I27" s="362"/>
      <c r="J27" s="1027"/>
      <c r="K27" s="362"/>
      <c r="L27" s="1028">
        <f>((Скидка!FY26*(100-Скидка!$C$3))*Скидка!$D$4)/100</f>
        <v>3054.0600000000004</v>
      </c>
      <c r="M27" s="363" t="s">
        <v>1382</v>
      </c>
      <c r="N27" s="363"/>
      <c r="O27" s="1027"/>
      <c r="P27" s="1027"/>
      <c r="Q27" s="1028">
        <f>((Скидка!GD26*(100-Скидка!$C$3))*Скидка!$D$4)/100</f>
        <v>3426.8400000000006</v>
      </c>
    </row>
    <row r="28" spans="2:17" ht="25.5" x14ac:dyDescent="0.35">
      <c r="B28" s="1026" t="s">
        <v>1370</v>
      </c>
      <c r="C28" s="1027"/>
      <c r="D28" s="362"/>
      <c r="E28" s="514">
        <f>((Скидка!FR27*(100-Скидка!$C$3))*Скидка!$D$4)/100</f>
        <v>7846.6200000000008</v>
      </c>
      <c r="F28" s="1028">
        <f>((Скидка!FS27*(100-Скидка!$C$3))*Скидка!$D$4)/100</f>
        <v>12609.540000000003</v>
      </c>
      <c r="G28" s="1030" t="s">
        <v>1378</v>
      </c>
      <c r="H28" s="1027"/>
      <c r="I28" s="362"/>
      <c r="J28" s="1027"/>
      <c r="K28" s="362"/>
      <c r="L28" s="1028">
        <f>((Скидка!FY27*(100-Скидка!$C$3))*Скидка!$D$4)/100</f>
        <v>3489.5400000000004</v>
      </c>
      <c r="M28" s="363" t="s">
        <v>1383</v>
      </c>
      <c r="N28" s="363"/>
      <c r="O28" s="1027"/>
      <c r="P28" s="1027"/>
      <c r="Q28" s="1028">
        <f>((Скидка!GD27*(100-Скидка!$C$3))*Скидка!$D$4)/100</f>
        <v>4190.6400000000003</v>
      </c>
    </row>
    <row r="29" spans="2:17" ht="25.5" x14ac:dyDescent="0.35">
      <c r="B29" s="1026" t="s">
        <v>1371</v>
      </c>
      <c r="C29" s="1029"/>
      <c r="D29" s="362"/>
      <c r="E29" s="514">
        <f>((Скидка!FR28*(100-Скидка!$C$3))*Скидка!$D$4)/100</f>
        <v>9246.5400000000009</v>
      </c>
      <c r="F29" s="1028">
        <f>((Скидка!FS28*(100-Скидка!$C$3))*Скидка!$D$4)/100</f>
        <v>14783.520000000002</v>
      </c>
      <c r="G29" s="1030" t="s">
        <v>1379</v>
      </c>
      <c r="H29" s="1027"/>
      <c r="I29" s="362"/>
      <c r="J29" s="1027"/>
      <c r="K29" s="362"/>
      <c r="L29" s="1028">
        <f>((Скидка!FY28*(100-Скидка!$C$3))*Скидка!$D$4)/100</f>
        <v>4395.84</v>
      </c>
      <c r="M29" s="363" t="s">
        <v>1384</v>
      </c>
      <c r="N29" s="363"/>
      <c r="O29" s="1029"/>
      <c r="P29" s="514"/>
      <c r="Q29" s="1028">
        <f>((Скидка!GD28*(100-Скидка!$C$3))*Скидка!$D$4)/100</f>
        <v>4603.3200000000006</v>
      </c>
    </row>
    <row r="30" spans="2:17" ht="10.5" customHeight="1" x14ac:dyDescent="0.2">
      <c r="B30" s="150"/>
      <c r="C30" s="216"/>
      <c r="D30" s="216"/>
      <c r="E30" s="216"/>
      <c r="F30" s="216"/>
      <c r="G30" s="76"/>
      <c r="H30" s="216"/>
      <c r="I30" s="216"/>
      <c r="J30" s="218"/>
      <c r="K30" s="218"/>
      <c r="L30" s="219"/>
      <c r="M30" s="218"/>
      <c r="N30" s="218"/>
      <c r="O30" s="218"/>
      <c r="P30" s="218"/>
      <c r="Q30" s="372"/>
    </row>
    <row r="31" spans="2:17" ht="15.75" customHeight="1" x14ac:dyDescent="0.2">
      <c r="B31" s="373"/>
      <c r="C31" s="221"/>
      <c r="D31" s="221"/>
      <c r="E31" s="221"/>
      <c r="F31" s="221"/>
      <c r="G31" s="220"/>
      <c r="H31" s="221"/>
      <c r="I31" s="221"/>
      <c r="J31" s="218"/>
      <c r="K31" s="218"/>
      <c r="L31" s="219"/>
      <c r="M31" s="218"/>
      <c r="N31" s="218"/>
      <c r="O31" s="218"/>
      <c r="P31" s="218"/>
      <c r="Q31" s="372"/>
    </row>
    <row r="32" spans="2:17" ht="150" customHeight="1" x14ac:dyDescent="0.2">
      <c r="B32" s="373"/>
      <c r="C32" s="221"/>
      <c r="D32" s="221"/>
      <c r="E32" s="221"/>
      <c r="F32" s="221"/>
      <c r="G32" s="220"/>
      <c r="H32" s="221"/>
      <c r="I32" s="221"/>
      <c r="J32" s="218"/>
      <c r="K32" s="218"/>
      <c r="L32" s="219"/>
      <c r="M32" s="218"/>
      <c r="N32" s="218"/>
      <c r="O32" s="218"/>
      <c r="P32" s="218"/>
      <c r="Q32" s="372"/>
    </row>
    <row r="33" spans="2:22" ht="21" customHeight="1" x14ac:dyDescent="0.2">
      <c r="B33" s="373"/>
      <c r="C33" s="221"/>
      <c r="D33" s="221"/>
      <c r="E33" s="221"/>
      <c r="F33" s="221"/>
      <c r="G33" s="220"/>
      <c r="H33" s="221"/>
      <c r="I33" s="221"/>
      <c r="J33" s="218"/>
      <c r="K33" s="218"/>
      <c r="L33" s="219"/>
      <c r="M33" s="218"/>
      <c r="N33" s="218"/>
      <c r="O33" s="218"/>
      <c r="P33" s="218"/>
      <c r="Q33" s="372"/>
    </row>
    <row r="34" spans="2:22" ht="21" customHeight="1" x14ac:dyDescent="0.2">
      <c r="B34" s="373"/>
      <c r="C34" s="221"/>
      <c r="D34" s="221"/>
      <c r="E34" s="221"/>
      <c r="F34" s="221"/>
      <c r="G34" s="220"/>
      <c r="H34" s="221"/>
      <c r="I34" s="221"/>
      <c r="J34" s="218"/>
      <c r="K34" s="218"/>
      <c r="L34" s="219"/>
      <c r="M34" s="218"/>
      <c r="N34" s="218"/>
      <c r="O34" s="218"/>
      <c r="P34" s="218"/>
      <c r="Q34" s="372"/>
    </row>
    <row r="35" spans="2:22" ht="21" customHeight="1" x14ac:dyDescent="0.2">
      <c r="B35" s="373"/>
      <c r="C35" s="221"/>
      <c r="D35" s="221"/>
      <c r="E35" s="221"/>
      <c r="F35" s="221"/>
      <c r="G35" s="220"/>
      <c r="H35" s="221"/>
      <c r="I35" s="221"/>
      <c r="J35" s="218"/>
      <c r="K35" s="218"/>
      <c r="L35" s="219"/>
      <c r="M35" s="218"/>
      <c r="N35" s="218"/>
      <c r="O35" s="218"/>
      <c r="P35" s="218"/>
      <c r="Q35" s="372"/>
    </row>
    <row r="36" spans="2:22" ht="21" customHeight="1" x14ac:dyDescent="0.2">
      <c r="B36" s="373"/>
      <c r="C36" s="221"/>
      <c r="D36" s="221"/>
      <c r="E36" s="221"/>
      <c r="F36" s="221"/>
      <c r="G36" s="220"/>
      <c r="H36" s="221"/>
      <c r="I36" s="221"/>
      <c r="J36" s="218"/>
      <c r="K36" s="218"/>
      <c r="L36" s="219"/>
      <c r="M36" s="218"/>
      <c r="N36" s="218"/>
      <c r="O36" s="218"/>
      <c r="P36" s="218"/>
      <c r="Q36" s="372"/>
    </row>
    <row r="37" spans="2:22" ht="21" customHeight="1" x14ac:dyDescent="0.2">
      <c r="B37" s="373"/>
      <c r="C37" s="221"/>
      <c r="D37" s="221"/>
      <c r="E37" s="221"/>
      <c r="F37" s="221"/>
      <c r="G37" s="220"/>
      <c r="H37" s="221"/>
      <c r="I37" s="221"/>
      <c r="J37" s="218"/>
      <c r="K37" s="218"/>
      <c r="L37" s="219"/>
      <c r="M37" s="218"/>
      <c r="N37" s="218"/>
      <c r="O37" s="218"/>
      <c r="P37" s="218"/>
      <c r="Q37" s="372"/>
    </row>
    <row r="38" spans="2:22" ht="21" customHeight="1" x14ac:dyDescent="0.2">
      <c r="B38" s="373"/>
      <c r="C38" s="221"/>
      <c r="D38" s="221"/>
      <c r="E38" s="221"/>
      <c r="F38" s="221"/>
      <c r="G38" s="220"/>
      <c r="H38" s="221"/>
      <c r="I38" s="221"/>
      <c r="J38" s="218"/>
      <c r="K38" s="218"/>
      <c r="L38" s="219"/>
      <c r="M38" s="218"/>
      <c r="N38" s="218"/>
      <c r="O38" s="218"/>
      <c r="P38" s="218"/>
      <c r="Q38" s="372"/>
    </row>
    <row r="39" spans="2:22" ht="21" customHeight="1" x14ac:dyDescent="0.2">
      <c r="B39" s="1537" t="s">
        <v>181</v>
      </c>
      <c r="C39" s="1538"/>
      <c r="D39" s="1538"/>
      <c r="E39" s="1538"/>
      <c r="F39" s="1538"/>
      <c r="G39" s="1539" t="s">
        <v>181</v>
      </c>
      <c r="H39" s="1538"/>
      <c r="I39" s="1538"/>
      <c r="J39" s="1538"/>
      <c r="K39" s="1538"/>
      <c r="L39" s="1540"/>
      <c r="M39" s="218"/>
      <c r="N39" s="218"/>
      <c r="O39" s="218"/>
      <c r="P39" s="218"/>
      <c r="Q39" s="372"/>
    </row>
    <row r="40" spans="2:22" ht="31.5" customHeight="1" thickBot="1" x14ac:dyDescent="0.25">
      <c r="B40" s="1537"/>
      <c r="C40" s="1538"/>
      <c r="D40" s="1538"/>
      <c r="E40" s="1538"/>
      <c r="F40" s="1538"/>
      <c r="G40" s="1539"/>
      <c r="H40" s="1538"/>
      <c r="I40" s="1538"/>
      <c r="J40" s="1538"/>
      <c r="K40" s="1538"/>
      <c r="L40" s="1540"/>
      <c r="M40" s="218"/>
      <c r="N40" s="218"/>
      <c r="O40" s="218"/>
      <c r="P40" s="218"/>
      <c r="Q40" s="372"/>
    </row>
    <row r="41" spans="2:22" ht="32.25" customHeight="1" thickBot="1" x14ac:dyDescent="0.35">
      <c r="B41" s="1541" t="s">
        <v>195</v>
      </c>
      <c r="C41" s="1542"/>
      <c r="D41" s="1542"/>
      <c r="E41" s="1542"/>
      <c r="F41" s="1542"/>
      <c r="G41" s="1542"/>
      <c r="H41" s="1542"/>
      <c r="I41" s="1542"/>
      <c r="J41" s="1542"/>
      <c r="K41" s="1542"/>
      <c r="L41" s="1543"/>
      <c r="M41" s="1547" t="s">
        <v>1363</v>
      </c>
      <c r="N41" s="1548"/>
      <c r="O41" s="1548"/>
      <c r="P41" s="1548"/>
      <c r="Q41" s="1549"/>
      <c r="R41" s="222"/>
      <c r="S41" s="222"/>
    </row>
    <row r="42" spans="2:22" ht="21" customHeight="1" x14ac:dyDescent="0.3">
      <c r="B42" s="569"/>
      <c r="C42" s="223"/>
      <c r="D42" s="223"/>
      <c r="E42" s="224"/>
      <c r="F42" s="224"/>
      <c r="G42" s="996"/>
      <c r="H42" s="225"/>
      <c r="I42" s="185"/>
      <c r="J42" s="225"/>
      <c r="K42" s="225"/>
      <c r="L42" s="1021"/>
      <c r="M42" s="569"/>
      <c r="N42" s="381"/>
      <c r="O42" s="382"/>
      <c r="P42" s="382"/>
      <c r="Q42" s="383"/>
      <c r="T42" s="28"/>
      <c r="U42" s="27"/>
      <c r="V42" s="27"/>
    </row>
    <row r="43" spans="2:22" ht="21" customHeight="1" x14ac:dyDescent="0.3">
      <c r="B43" s="1020"/>
      <c r="C43" s="223"/>
      <c r="D43" s="223"/>
      <c r="E43" s="224"/>
      <c r="F43" s="224"/>
      <c r="G43" s="225"/>
      <c r="H43" s="225"/>
      <c r="I43" s="185"/>
      <c r="J43" s="225"/>
      <c r="K43" s="225"/>
      <c r="L43" s="196"/>
      <c r="M43" s="364"/>
      <c r="N43" s="365"/>
      <c r="O43" s="366"/>
      <c r="P43" s="366"/>
      <c r="Q43" s="376"/>
      <c r="T43" s="28"/>
      <c r="U43" s="27"/>
      <c r="V43" s="27"/>
    </row>
    <row r="44" spans="2:22" ht="21" customHeight="1" x14ac:dyDescent="0.3">
      <c r="B44" s="375"/>
      <c r="C44" s="223"/>
      <c r="D44" s="223"/>
      <c r="E44" s="224"/>
      <c r="F44" s="224"/>
      <c r="G44" s="225"/>
      <c r="H44" s="225"/>
      <c r="I44" s="185"/>
      <c r="J44" s="225"/>
      <c r="K44" s="225"/>
      <c r="L44" s="196"/>
      <c r="M44" s="364"/>
      <c r="N44" s="365"/>
      <c r="O44" s="366"/>
      <c r="P44" s="366"/>
      <c r="Q44" s="376"/>
      <c r="T44" s="28"/>
      <c r="U44" s="27"/>
      <c r="V44" s="27"/>
    </row>
    <row r="45" spans="2:22" ht="21" customHeight="1" x14ac:dyDescent="0.3">
      <c r="B45" s="375"/>
      <c r="C45" s="223"/>
      <c r="D45" s="223"/>
      <c r="E45" s="224"/>
      <c r="G45" s="225"/>
      <c r="H45" s="225"/>
      <c r="I45" s="185"/>
      <c r="J45" s="225"/>
      <c r="K45" s="225"/>
      <c r="L45" s="227"/>
      <c r="M45" s="367"/>
      <c r="N45" s="365"/>
      <c r="O45" s="366"/>
      <c r="P45" s="366"/>
      <c r="Q45" s="376"/>
      <c r="T45" s="28"/>
      <c r="U45" s="27"/>
      <c r="V45" s="27"/>
    </row>
    <row r="46" spans="2:22" ht="21" customHeight="1" x14ac:dyDescent="0.3">
      <c r="B46" s="375"/>
      <c r="C46" s="223"/>
      <c r="D46" s="223"/>
      <c r="E46" s="224"/>
      <c r="F46" s="995"/>
      <c r="G46" s="225"/>
      <c r="H46" s="225"/>
      <c r="I46" s="185"/>
      <c r="J46" s="225"/>
      <c r="K46" s="225"/>
      <c r="L46" s="196"/>
      <c r="M46" s="364"/>
      <c r="N46" s="365"/>
      <c r="O46" s="366"/>
      <c r="P46" s="366"/>
      <c r="Q46" s="376"/>
      <c r="T46" s="28"/>
      <c r="U46" s="27"/>
      <c r="V46" s="27"/>
    </row>
    <row r="47" spans="2:22" ht="21" customHeight="1" x14ac:dyDescent="0.3">
      <c r="B47" s="377"/>
      <c r="C47" s="228"/>
      <c r="D47" s="228"/>
      <c r="E47" s="228"/>
      <c r="F47" s="224"/>
      <c r="G47" s="225"/>
      <c r="H47" s="225"/>
      <c r="I47" s="185"/>
      <c r="J47" s="225"/>
      <c r="K47" s="225"/>
      <c r="L47" s="74"/>
      <c r="M47" s="368"/>
      <c r="N47" s="369"/>
      <c r="O47" s="366"/>
      <c r="P47" s="366"/>
      <c r="Q47" s="376"/>
      <c r="T47" s="28"/>
      <c r="U47" s="27"/>
      <c r="V47" s="27"/>
    </row>
    <row r="48" spans="2:22" ht="43.5" customHeight="1" x14ac:dyDescent="0.3">
      <c r="B48" s="79"/>
      <c r="G48" s="225"/>
      <c r="H48" s="225"/>
      <c r="I48" s="185"/>
      <c r="J48" s="225"/>
      <c r="K48" s="225"/>
      <c r="L48" s="196"/>
      <c r="M48" s="368"/>
      <c r="N48" s="370"/>
      <c r="O48" s="366"/>
      <c r="P48" s="366"/>
      <c r="Q48" s="376"/>
      <c r="T48" s="28"/>
      <c r="U48" s="27"/>
      <c r="V48" s="27"/>
    </row>
    <row r="49" spans="1:22" ht="21" customHeight="1" x14ac:dyDescent="0.35">
      <c r="B49" s="79"/>
      <c r="D49" s="226"/>
      <c r="E49" s="226"/>
      <c r="F49" s="226"/>
      <c r="G49" s="225"/>
      <c r="H49" s="225"/>
      <c r="I49" s="185"/>
      <c r="J49" s="225"/>
      <c r="K49" s="225"/>
      <c r="L49" s="196"/>
      <c r="M49" s="363" t="s">
        <v>1385</v>
      </c>
      <c r="N49" s="363"/>
      <c r="O49" s="1027"/>
      <c r="P49" s="366"/>
      <c r="Q49" s="1028">
        <f>((Скидка!GD45*(100-Скидка!$C$3))*Скидка!$D$4)/100</f>
        <v>7343.880000000001</v>
      </c>
      <c r="T49" s="28"/>
      <c r="U49" s="27"/>
      <c r="V49" s="27"/>
    </row>
    <row r="50" spans="1:22" ht="21" customHeight="1" x14ac:dyDescent="0.35">
      <c r="B50" s="79"/>
      <c r="D50" s="226"/>
      <c r="E50" s="226"/>
      <c r="F50" s="226"/>
      <c r="G50" s="201"/>
      <c r="H50" s="229"/>
      <c r="J50" s="201"/>
      <c r="K50" s="229"/>
      <c r="L50" s="230"/>
      <c r="M50" s="363" t="s">
        <v>1386</v>
      </c>
      <c r="N50" s="363"/>
      <c r="O50" s="1027"/>
      <c r="P50" s="366"/>
      <c r="Q50" s="1028">
        <f>((Скидка!GD46*(100-Скидка!$C$3))*Скидка!$D$4)/100</f>
        <v>8586.4800000000014</v>
      </c>
      <c r="T50" s="28"/>
      <c r="U50" s="27"/>
      <c r="V50" s="27"/>
    </row>
    <row r="51" spans="1:22" ht="21" customHeight="1" x14ac:dyDescent="0.35">
      <c r="B51" s="79"/>
      <c r="D51" s="226"/>
      <c r="E51" s="226"/>
      <c r="F51" s="226"/>
      <c r="H51" s="88"/>
      <c r="J51" s="201"/>
      <c r="K51" s="88"/>
      <c r="L51" s="196"/>
      <c r="M51" s="363" t="s">
        <v>1387</v>
      </c>
      <c r="N51" s="363"/>
      <c r="O51" s="1027"/>
      <c r="P51" s="366"/>
      <c r="Q51" s="1028">
        <f>((Скидка!GD47*(100-Скидка!$C$3))*Скидка!$D$4)/100</f>
        <v>9831.36</v>
      </c>
      <c r="V51" s="26"/>
    </row>
    <row r="52" spans="1:22" ht="21" customHeight="1" x14ac:dyDescent="0.35">
      <c r="B52" s="1031" t="s">
        <v>1066</v>
      </c>
      <c r="C52" s="1032"/>
      <c r="D52" s="226"/>
      <c r="E52" s="226"/>
      <c r="F52" s="226"/>
      <c r="G52" s="362"/>
      <c r="H52" s="362"/>
      <c r="I52" s="362"/>
      <c r="J52" s="1033"/>
      <c r="K52" s="1034"/>
      <c r="L52" s="1035"/>
      <c r="M52" s="363" t="s">
        <v>1388</v>
      </c>
      <c r="N52" s="363"/>
      <c r="O52" s="1029"/>
      <c r="P52" s="366"/>
      <c r="Q52" s="1028">
        <f>((Скидка!GD48*(100-Скидка!$C$3))*Скидка!$D$4)/100</f>
        <v>11681.580000000002</v>
      </c>
    </row>
    <row r="53" spans="1:22" ht="24" customHeight="1" x14ac:dyDescent="0.35">
      <c r="B53" s="539" t="s">
        <v>1080</v>
      </c>
      <c r="C53" s="1032"/>
      <c r="D53" s="384"/>
      <c r="E53" s="384"/>
      <c r="F53" s="514"/>
      <c r="G53" s="1036"/>
      <c r="H53" s="1037"/>
      <c r="I53" s="1038"/>
      <c r="J53" s="1033"/>
      <c r="K53" s="1034"/>
      <c r="L53" s="1040">
        <f>((Скидка!FY53*(100-Скидка!$C$3))*Скидка!$D$4)/100</f>
        <v>3381.2400000000007</v>
      </c>
      <c r="M53" s="363" t="s">
        <v>1389</v>
      </c>
      <c r="N53" s="362"/>
      <c r="O53" s="362"/>
      <c r="P53" s="366"/>
      <c r="Q53" s="1028">
        <f>((Скидка!GD49*(100-Скидка!$C$3))*Скидка!$D$4)/100</f>
        <v>8893.1400000000012</v>
      </c>
    </row>
    <row r="54" spans="1:22" ht="24" customHeight="1" x14ac:dyDescent="0.35">
      <c r="B54" s="1544" t="s">
        <v>1170</v>
      </c>
      <c r="C54" s="1545"/>
      <c r="D54" s="1545"/>
      <c r="E54" s="1545"/>
      <c r="F54" s="1545"/>
      <c r="G54" s="1545"/>
      <c r="H54" s="1545"/>
      <c r="I54" s="1545"/>
      <c r="J54" s="1545"/>
      <c r="K54" s="1545"/>
      <c r="L54" s="1546"/>
      <c r="M54" s="363" t="s">
        <v>1390</v>
      </c>
      <c r="N54" s="362"/>
      <c r="O54" s="362"/>
      <c r="P54" s="1039"/>
      <c r="Q54" s="1028">
        <f>((Скидка!GD50*(100-Скидка!$C$3))*Скидка!$D$4)/100</f>
        <v>10421.880000000001</v>
      </c>
    </row>
    <row r="55" spans="1:22" ht="21" customHeight="1" x14ac:dyDescent="0.35">
      <c r="B55" s="1544"/>
      <c r="C55" s="1545"/>
      <c r="D55" s="1545"/>
      <c r="E55" s="1545"/>
      <c r="F55" s="1545"/>
      <c r="G55" s="1545"/>
      <c r="H55" s="1545"/>
      <c r="I55" s="1545"/>
      <c r="J55" s="1545"/>
      <c r="K55" s="1545"/>
      <c r="L55" s="1546"/>
      <c r="M55" s="363" t="s">
        <v>1391</v>
      </c>
      <c r="N55" s="362"/>
      <c r="O55" s="362"/>
      <c r="P55" s="1039"/>
      <c r="Q55" s="1028">
        <f>((Скидка!GD51*(100-Скидка!$C$3))*Скидка!$D$4)/100</f>
        <v>11952.900000000001</v>
      </c>
      <c r="T55" s="27"/>
      <c r="U55" s="30"/>
      <c r="V55" s="30"/>
    </row>
    <row r="56" spans="1:22" ht="21" customHeight="1" x14ac:dyDescent="0.35">
      <c r="B56" s="1544"/>
      <c r="C56" s="1545"/>
      <c r="D56" s="1545"/>
      <c r="E56" s="1545"/>
      <c r="F56" s="1545"/>
      <c r="G56" s="1545"/>
      <c r="H56" s="1545"/>
      <c r="I56" s="1545"/>
      <c r="J56" s="1545"/>
      <c r="K56" s="1545"/>
      <c r="L56" s="1546"/>
      <c r="M56" s="363" t="s">
        <v>1392</v>
      </c>
      <c r="N56" s="363"/>
      <c r="O56" s="1027"/>
      <c r="P56" s="1039"/>
      <c r="Q56" s="1028">
        <f>((Скидка!GD52*(100-Скидка!$C$3))*Скидка!$D$4)/100</f>
        <v>14089.260000000002</v>
      </c>
      <c r="T56" s="27"/>
      <c r="U56" s="30"/>
      <c r="V56" s="30"/>
    </row>
    <row r="57" spans="1:22" ht="373.5" customHeight="1" x14ac:dyDescent="0.2">
      <c r="B57" s="1544"/>
      <c r="C57" s="1545"/>
      <c r="D57" s="1545"/>
      <c r="E57" s="1545"/>
      <c r="F57" s="1545"/>
      <c r="G57" s="1545"/>
      <c r="H57" s="1545"/>
      <c r="I57" s="1545"/>
      <c r="J57" s="1545"/>
      <c r="K57" s="1545"/>
      <c r="L57" s="1546"/>
      <c r="M57" s="1019"/>
      <c r="N57" s="1022"/>
      <c r="O57" s="1022"/>
      <c r="P57" s="1022"/>
      <c r="Q57" s="1023"/>
      <c r="R57" s="231"/>
      <c r="S57" s="231"/>
      <c r="T57" s="25"/>
      <c r="U57" s="29"/>
      <c r="V57" s="29"/>
    </row>
    <row r="58" spans="1:22" ht="9" customHeight="1" thickBot="1" x14ac:dyDescent="0.25">
      <c r="B58" s="79"/>
      <c r="F58" s="74"/>
      <c r="G58" s="76"/>
      <c r="L58" s="74"/>
      <c r="M58" s="444"/>
      <c r="N58" s="445"/>
      <c r="O58" s="445"/>
      <c r="P58" s="445"/>
      <c r="Q58" s="446"/>
    </row>
    <row r="59" spans="1:22" s="1025" customFormat="1" ht="37.5" customHeight="1" thickBot="1" x14ac:dyDescent="0.25">
      <c r="A59" s="88"/>
      <c r="B59" s="1531" t="s">
        <v>1142</v>
      </c>
      <c r="C59" s="1532"/>
      <c r="D59" s="1532"/>
      <c r="E59" s="1532"/>
      <c r="F59" s="1532"/>
      <c r="G59" s="1532"/>
      <c r="H59" s="1532"/>
      <c r="I59" s="1532"/>
      <c r="J59" s="1531" t="s">
        <v>1111</v>
      </c>
      <c r="K59" s="1532"/>
      <c r="L59" s="1532"/>
      <c r="M59" s="1532"/>
      <c r="N59" s="1532"/>
      <c r="O59" s="1532"/>
      <c r="P59" s="1532"/>
      <c r="Q59" s="1533"/>
      <c r="R59" s="88"/>
      <c r="S59" s="88"/>
    </row>
    <row r="60" spans="1:22" ht="21" customHeight="1" x14ac:dyDescent="0.2">
      <c r="B60" s="1523"/>
      <c r="C60" s="1524"/>
      <c r="D60" s="1524"/>
      <c r="E60" s="1524"/>
      <c r="F60" s="1524"/>
      <c r="G60" s="1524"/>
      <c r="H60" s="1524"/>
      <c r="I60" s="1524"/>
      <c r="J60" s="1527"/>
      <c r="K60" s="1524"/>
      <c r="L60" s="1524"/>
      <c r="M60" s="1524"/>
      <c r="N60" s="1524"/>
      <c r="O60" s="1524"/>
      <c r="P60" s="1524"/>
      <c r="Q60" s="1528"/>
    </row>
    <row r="61" spans="1:22" ht="21" customHeight="1" x14ac:dyDescent="0.2">
      <c r="B61" s="1525"/>
      <c r="C61" s="1526"/>
      <c r="D61" s="1526"/>
      <c r="E61" s="1526"/>
      <c r="F61" s="1526"/>
      <c r="G61" s="1526"/>
      <c r="H61" s="1526"/>
      <c r="I61" s="1526"/>
      <c r="J61" s="1529"/>
      <c r="K61" s="1526"/>
      <c r="L61" s="1526"/>
      <c r="M61" s="1526"/>
      <c r="N61" s="1526"/>
      <c r="O61" s="1526"/>
      <c r="P61" s="1526"/>
      <c r="Q61" s="1530"/>
    </row>
    <row r="62" spans="1:22" ht="21" customHeight="1" x14ac:dyDescent="0.2">
      <c r="B62" s="1525"/>
      <c r="C62" s="1526"/>
      <c r="D62" s="1526"/>
      <c r="E62" s="1526"/>
      <c r="F62" s="1526"/>
      <c r="G62" s="1526"/>
      <c r="H62" s="1526"/>
      <c r="I62" s="1526"/>
      <c r="J62" s="1529"/>
      <c r="K62" s="1526"/>
      <c r="L62" s="1526"/>
      <c r="M62" s="1526"/>
      <c r="N62" s="1526"/>
      <c r="O62" s="1526"/>
      <c r="P62" s="1526"/>
      <c r="Q62" s="1530"/>
    </row>
    <row r="63" spans="1:22" ht="21" customHeight="1" x14ac:dyDescent="0.2">
      <c r="B63" s="1525"/>
      <c r="C63" s="1526"/>
      <c r="D63" s="1526"/>
      <c r="E63" s="1526"/>
      <c r="F63" s="1526"/>
      <c r="G63" s="1526"/>
      <c r="H63" s="1526"/>
      <c r="I63" s="1526"/>
      <c r="J63" s="1529"/>
      <c r="K63" s="1526"/>
      <c r="L63" s="1526"/>
      <c r="M63" s="1526"/>
      <c r="N63" s="1526"/>
      <c r="O63" s="1526"/>
      <c r="P63" s="1526"/>
      <c r="Q63" s="1530"/>
    </row>
    <row r="64" spans="1:22" ht="21" customHeight="1" x14ac:dyDescent="0.2">
      <c r="B64" s="1525"/>
      <c r="C64" s="1526"/>
      <c r="D64" s="1526"/>
      <c r="E64" s="1526"/>
      <c r="F64" s="1526"/>
      <c r="G64" s="1526"/>
      <c r="H64" s="1526"/>
      <c r="I64" s="1526"/>
      <c r="J64" s="1529"/>
      <c r="K64" s="1526"/>
      <c r="L64" s="1526"/>
      <c r="M64" s="1526"/>
      <c r="N64" s="1526"/>
      <c r="O64" s="1526"/>
      <c r="P64" s="1526"/>
      <c r="Q64" s="1530"/>
    </row>
    <row r="65" spans="1:19" ht="21" customHeight="1" x14ac:dyDescent="0.2">
      <c r="B65" s="1525"/>
      <c r="C65" s="1526"/>
      <c r="D65" s="1526"/>
      <c r="E65" s="1526"/>
      <c r="F65" s="1526"/>
      <c r="G65" s="1526"/>
      <c r="H65" s="1526"/>
      <c r="I65" s="1526"/>
      <c r="J65" s="1529"/>
      <c r="K65" s="1526"/>
      <c r="L65" s="1526"/>
      <c r="M65" s="1526"/>
      <c r="N65" s="1526"/>
      <c r="O65" s="1526"/>
      <c r="P65" s="1526"/>
      <c r="Q65" s="1530"/>
    </row>
    <row r="66" spans="1:19" ht="21" customHeight="1" x14ac:dyDescent="0.2">
      <c r="B66" s="1525"/>
      <c r="C66" s="1526"/>
      <c r="D66" s="1526"/>
      <c r="E66" s="1526"/>
      <c r="F66" s="1526"/>
      <c r="G66" s="1526"/>
      <c r="H66" s="1526"/>
      <c r="I66" s="1526"/>
      <c r="J66" s="1529"/>
      <c r="K66" s="1526"/>
      <c r="L66" s="1526"/>
      <c r="M66" s="1526"/>
      <c r="N66" s="1526"/>
      <c r="O66" s="1526"/>
      <c r="P66" s="1526"/>
      <c r="Q66" s="1530"/>
    </row>
    <row r="67" spans="1:19" ht="53.25" customHeight="1" x14ac:dyDescent="0.2">
      <c r="B67" s="1525"/>
      <c r="C67" s="1526"/>
      <c r="D67" s="1526"/>
      <c r="E67" s="1526"/>
      <c r="F67" s="1526"/>
      <c r="G67" s="1526"/>
      <c r="H67" s="1526"/>
      <c r="I67" s="1526"/>
      <c r="J67" s="1529"/>
      <c r="K67" s="1526"/>
      <c r="L67" s="1526"/>
      <c r="M67" s="1526"/>
      <c r="N67" s="1526"/>
      <c r="O67" s="1526"/>
      <c r="P67" s="1526"/>
      <c r="Q67" s="1530"/>
    </row>
    <row r="68" spans="1:19" ht="24" customHeight="1" x14ac:dyDescent="0.35">
      <c r="B68" s="1041" t="s">
        <v>177</v>
      </c>
      <c r="C68" s="1042"/>
      <c r="D68" s="1043"/>
      <c r="E68" s="1489" t="s">
        <v>1112</v>
      </c>
      <c r="F68" s="1490"/>
      <c r="G68" s="1491"/>
      <c r="H68" s="1044"/>
      <c r="I68" s="1045">
        <f>((Скидка!FV68*(100-Скидка!$C$3))*Скидка!$D$4)/100</f>
        <v>1873.0200000000002</v>
      </c>
      <c r="J68" s="1041" t="s">
        <v>1116</v>
      </c>
      <c r="K68" s="1042"/>
      <c r="L68" s="1043"/>
      <c r="M68" s="1489" t="s">
        <v>1117</v>
      </c>
      <c r="N68" s="1490"/>
      <c r="O68" s="1491"/>
      <c r="P68" s="1044"/>
      <c r="Q68" s="1045">
        <f>((Скидка!GD68*(100-Скидка!$C$3))*Скидка!$D$4)/100</f>
        <v>2460.1200000000003</v>
      </c>
    </row>
    <row r="69" spans="1:19" ht="24" customHeight="1" x14ac:dyDescent="0.35">
      <c r="B69" s="1041" t="s">
        <v>178</v>
      </c>
      <c r="C69" s="1042"/>
      <c r="D69" s="1043"/>
      <c r="E69" s="1489" t="s">
        <v>1113</v>
      </c>
      <c r="F69" s="1490"/>
      <c r="G69" s="1491"/>
      <c r="H69" s="1044"/>
      <c r="I69" s="1045">
        <f>((Скидка!FV70*(100-Скидка!$C$3))*Скидка!$D$4)/100</f>
        <v>2032.6200000000003</v>
      </c>
      <c r="J69" s="1041" t="s">
        <v>1123</v>
      </c>
      <c r="K69" s="1046"/>
      <c r="L69" s="1047"/>
      <c r="M69" s="1489" t="s">
        <v>1118</v>
      </c>
      <c r="N69" s="1490"/>
      <c r="O69" s="1491"/>
      <c r="P69" s="1048"/>
      <c r="Q69" s="1045">
        <f>((Скидка!GD70*(100-Скидка!$C$3))*Скидка!$D$4)/100</f>
        <v>2539.92</v>
      </c>
    </row>
    <row r="70" spans="1:19" ht="24" customHeight="1" x14ac:dyDescent="0.35">
      <c r="B70" s="1041" t="s">
        <v>179</v>
      </c>
      <c r="C70" s="1042"/>
      <c r="D70" s="1043"/>
      <c r="E70" s="1489" t="s">
        <v>1114</v>
      </c>
      <c r="F70" s="1490"/>
      <c r="G70" s="1491"/>
      <c r="H70" s="1044"/>
      <c r="I70" s="1045">
        <f>((Скидка!FV72*(100-Скидка!$C$3))*Скидка!$D$4)/100</f>
        <v>2366.6400000000003</v>
      </c>
      <c r="J70" s="1041" t="s">
        <v>1124</v>
      </c>
      <c r="K70" s="1046"/>
      <c r="L70" s="1042"/>
      <c r="M70" s="1489" t="s">
        <v>1119</v>
      </c>
      <c r="N70" s="1490"/>
      <c r="O70" s="1491"/>
      <c r="P70" s="1048"/>
      <c r="Q70" s="1045">
        <f>((Скидка!GD72*(100-Скидка!$C$3))*Скидка!$D$4)/100</f>
        <v>2789.5800000000004</v>
      </c>
    </row>
    <row r="71" spans="1:19" ht="24" customHeight="1" x14ac:dyDescent="0.35">
      <c r="B71" s="1041" t="s">
        <v>180</v>
      </c>
      <c r="C71" s="1042"/>
      <c r="D71" s="1043"/>
      <c r="E71" s="1489" t="s">
        <v>1115</v>
      </c>
      <c r="F71" s="1490"/>
      <c r="G71" s="1491"/>
      <c r="H71" s="1044"/>
      <c r="I71" s="1045">
        <f>((Скидка!FV74*(100-Скидка!$C$3))*Скидка!$D$4)/100</f>
        <v>3034.6800000000007</v>
      </c>
      <c r="J71" s="1041" t="s">
        <v>1125</v>
      </c>
      <c r="K71" s="1046"/>
      <c r="L71" s="1042"/>
      <c r="M71" s="1489" t="s">
        <v>1120</v>
      </c>
      <c r="N71" s="1490"/>
      <c r="O71" s="1491"/>
      <c r="P71" s="1048"/>
      <c r="Q71" s="1045">
        <f>((Скидка!GD74*(100-Скидка!$C$3))*Скидка!$D$4)/100</f>
        <v>3038.1000000000004</v>
      </c>
    </row>
    <row r="72" spans="1:19" ht="21.75" customHeight="1" x14ac:dyDescent="0.35">
      <c r="B72" s="622"/>
      <c r="C72" s="615"/>
      <c r="D72" s="619"/>
      <c r="E72" s="625"/>
      <c r="F72" s="618"/>
      <c r="G72" s="624"/>
      <c r="H72" s="616"/>
      <c r="I72" s="616"/>
      <c r="J72" s="1041" t="s">
        <v>1126</v>
      </c>
      <c r="K72" s="1046"/>
      <c r="L72" s="1042"/>
      <c r="M72" s="1489" t="s">
        <v>1121</v>
      </c>
      <c r="N72" s="1490"/>
      <c r="O72" s="1491"/>
      <c r="P72" s="1048"/>
      <c r="Q72" s="1045">
        <f>((Скидка!GD76*(100-Скидка!$C$3))*Скидка!$D$4)/100</f>
        <v>3276.3600000000006</v>
      </c>
    </row>
    <row r="73" spans="1:19" ht="21.75" customHeight="1" x14ac:dyDescent="0.35">
      <c r="B73" s="622"/>
      <c r="C73" s="615"/>
      <c r="D73" s="619"/>
      <c r="E73" s="625"/>
      <c r="F73" s="618"/>
      <c r="G73" s="624"/>
      <c r="H73" s="616"/>
      <c r="I73" s="616"/>
      <c r="J73" s="1041" t="s">
        <v>1127</v>
      </c>
      <c r="K73" s="1046"/>
      <c r="L73" s="1042"/>
      <c r="M73" s="1489" t="s">
        <v>1122</v>
      </c>
      <c r="N73" s="1490"/>
      <c r="O73" s="1491"/>
      <c r="P73" s="1048"/>
      <c r="Q73" s="1045">
        <f>((Скидка!GD78*(100-Скидка!$C$3))*Скидка!$D$4)/100</f>
        <v>3594.4200000000005</v>
      </c>
    </row>
    <row r="74" spans="1:19" ht="21.75" customHeight="1" x14ac:dyDescent="0.3">
      <c r="B74" s="1492" t="s">
        <v>1128</v>
      </c>
      <c r="C74" s="1493"/>
      <c r="D74" s="1493"/>
      <c r="E74" s="1493"/>
      <c r="F74" s="1493"/>
      <c r="G74" s="1493"/>
      <c r="H74" s="1493"/>
      <c r="I74" s="1494"/>
      <c r="J74" s="1492" t="s">
        <v>1128</v>
      </c>
      <c r="K74" s="1493"/>
      <c r="L74" s="1493"/>
      <c r="M74" s="1493"/>
      <c r="N74" s="1493"/>
      <c r="O74" s="1493"/>
      <c r="P74" s="1493"/>
      <c r="Q74" s="1494"/>
    </row>
    <row r="75" spans="1:19" ht="21.75" customHeight="1" x14ac:dyDescent="0.3">
      <c r="B75" s="1492" t="s">
        <v>1129</v>
      </c>
      <c r="C75" s="1493"/>
      <c r="D75" s="1493"/>
      <c r="E75" s="1493"/>
      <c r="F75" s="1493"/>
      <c r="G75" s="1493"/>
      <c r="H75" s="1493"/>
      <c r="I75" s="1494"/>
      <c r="J75" s="1492" t="s">
        <v>1129</v>
      </c>
      <c r="K75" s="1493"/>
      <c r="L75" s="1493"/>
      <c r="M75" s="1493"/>
      <c r="N75" s="1493"/>
      <c r="O75" s="1493"/>
      <c r="P75" s="1493"/>
      <c r="Q75" s="1494"/>
    </row>
    <row r="76" spans="1:19" ht="21.75" customHeight="1" x14ac:dyDescent="0.3">
      <c r="B76" s="1492" t="s">
        <v>1173</v>
      </c>
      <c r="C76" s="1493"/>
      <c r="D76" s="1493"/>
      <c r="E76" s="1493"/>
      <c r="F76" s="1493"/>
      <c r="G76" s="1493"/>
      <c r="H76" s="1493"/>
      <c r="I76" s="1494"/>
      <c r="J76" s="1492" t="s">
        <v>1173</v>
      </c>
      <c r="K76" s="1493"/>
      <c r="L76" s="1493"/>
      <c r="M76" s="1493"/>
      <c r="N76" s="1493"/>
      <c r="O76" s="1493"/>
      <c r="P76" s="1493"/>
      <c r="Q76" s="1494"/>
    </row>
    <row r="77" spans="1:19" ht="47.25" customHeight="1" thickBot="1" x14ac:dyDescent="0.25">
      <c r="B77" s="1495" t="s">
        <v>1175</v>
      </c>
      <c r="C77" s="1496"/>
      <c r="D77" s="1496"/>
      <c r="E77" s="1496"/>
      <c r="F77" s="1496"/>
      <c r="G77" s="1496"/>
      <c r="H77" s="1496"/>
      <c r="I77" s="1497"/>
      <c r="J77" s="1495" t="s">
        <v>1175</v>
      </c>
      <c r="K77" s="1496"/>
      <c r="L77" s="1496"/>
      <c r="M77" s="1496"/>
      <c r="N77" s="1496"/>
      <c r="O77" s="1496"/>
      <c r="P77" s="1496"/>
      <c r="Q77" s="1497"/>
    </row>
    <row r="78" spans="1:19" s="590" customFormat="1" ht="87.75" customHeight="1" x14ac:dyDescent="0.3">
      <c r="A78" s="589"/>
      <c r="B78" s="1024" t="s">
        <v>9</v>
      </c>
      <c r="C78" s="766"/>
      <c r="D78" s="766"/>
      <c r="E78" s="766"/>
      <c r="F78" s="766"/>
      <c r="G78" s="766"/>
      <c r="H78" s="766"/>
      <c r="I78" s="766"/>
      <c r="J78" s="766"/>
      <c r="K78" s="766"/>
      <c r="L78" s="766"/>
      <c r="M78" s="766"/>
      <c r="N78" s="766"/>
      <c r="O78" s="766"/>
      <c r="P78" s="766"/>
      <c r="Q78" s="767"/>
      <c r="R78" s="589"/>
      <c r="S78" s="589"/>
    </row>
    <row r="79" spans="1:19" s="590" customFormat="1" ht="77.25" customHeight="1" x14ac:dyDescent="0.2">
      <c r="A79" s="589"/>
      <c r="B79" s="1534" t="s">
        <v>1198</v>
      </c>
      <c r="C79" s="1535"/>
      <c r="D79" s="1535"/>
      <c r="E79" s="1535"/>
      <c r="F79" s="1535"/>
      <c r="G79" s="1535"/>
      <c r="H79" s="1535"/>
      <c r="I79" s="1535"/>
      <c r="J79" s="1535"/>
      <c r="K79" s="1535"/>
      <c r="L79" s="1535"/>
      <c r="M79" s="1535"/>
      <c r="N79" s="1535"/>
      <c r="O79" s="1535"/>
      <c r="P79" s="1535"/>
      <c r="Q79" s="1536"/>
      <c r="R79" s="589"/>
      <c r="S79" s="589"/>
    </row>
    <row r="80" spans="1:19" ht="21.95" customHeight="1" x14ac:dyDescent="0.3">
      <c r="B80" s="1521" t="s">
        <v>1174</v>
      </c>
      <c r="C80" s="1522"/>
      <c r="D80" s="1522"/>
      <c r="E80" s="1522"/>
      <c r="F80" s="1522"/>
      <c r="G80" s="1522"/>
      <c r="H80" s="1522"/>
      <c r="I80" s="1522"/>
      <c r="J80" s="1522"/>
      <c r="K80" s="1522"/>
      <c r="L80" s="1522"/>
      <c r="M80" s="1522"/>
      <c r="N80" s="1522"/>
      <c r="O80" s="1522"/>
      <c r="P80" s="1522"/>
      <c r="Q80" s="212"/>
    </row>
    <row r="81" spans="2:17" ht="21.95" customHeight="1" x14ac:dyDescent="0.3">
      <c r="B81" s="1521" t="s">
        <v>1197</v>
      </c>
      <c r="C81" s="1522"/>
      <c r="D81" s="1522"/>
      <c r="E81" s="1522"/>
      <c r="F81" s="1522"/>
      <c r="G81" s="1522"/>
      <c r="H81" s="1522"/>
      <c r="I81" s="1522"/>
      <c r="J81" s="1522"/>
      <c r="K81" s="1522"/>
      <c r="L81" s="1522"/>
      <c r="M81" s="1522"/>
      <c r="N81" s="1522"/>
      <c r="O81" s="1522"/>
      <c r="P81" s="1522"/>
      <c r="Q81" s="212"/>
    </row>
    <row r="82" spans="2:17" ht="10.5" customHeight="1" x14ac:dyDescent="0.3">
      <c r="B82" s="1519"/>
      <c r="C82" s="1520"/>
      <c r="D82" s="1520"/>
      <c r="E82" s="1520"/>
      <c r="F82" s="1520"/>
      <c r="G82" s="1520"/>
      <c r="H82" s="1520"/>
      <c r="I82" s="1520"/>
      <c r="J82" s="1520"/>
      <c r="K82" s="1520"/>
      <c r="L82" s="1520"/>
      <c r="M82" s="1520"/>
      <c r="N82" s="1520"/>
      <c r="O82" s="1520"/>
      <c r="P82" s="1520"/>
      <c r="Q82" s="427"/>
    </row>
    <row r="83" spans="2:17" ht="20.25" x14ac:dyDescent="0.3">
      <c r="B83" s="213"/>
      <c r="C83" s="165"/>
      <c r="D83" s="213"/>
      <c r="E83" s="165"/>
      <c r="F83" s="165"/>
      <c r="G83" s="213"/>
      <c r="H83" s="164"/>
      <c r="I83" s="165"/>
      <c r="L83" s="165"/>
      <c r="M83" s="213"/>
      <c r="N83" s="165"/>
      <c r="O83" s="213"/>
      <c r="P83" s="165"/>
      <c r="Q83" s="165"/>
    </row>
    <row r="84" spans="2:17" ht="20.25" x14ac:dyDescent="0.3">
      <c r="B84" s="213"/>
      <c r="C84" s="165"/>
      <c r="D84" s="213"/>
      <c r="E84" s="165"/>
      <c r="F84" s="165"/>
      <c r="G84" s="213"/>
      <c r="H84" s="164"/>
      <c r="I84" s="165"/>
      <c r="L84" s="165"/>
      <c r="M84" s="213"/>
      <c r="N84" s="165"/>
      <c r="O84" s="213"/>
      <c r="P84" s="165"/>
      <c r="Q84" s="165"/>
    </row>
    <row r="85" spans="2:17" ht="20.25" x14ac:dyDescent="0.3">
      <c r="B85" s="213"/>
      <c r="C85" s="165"/>
      <c r="D85" s="213"/>
      <c r="E85" s="165"/>
      <c r="F85" s="165"/>
      <c r="G85" s="213"/>
      <c r="H85" s="164"/>
      <c r="I85" s="165"/>
      <c r="L85" s="165"/>
      <c r="M85" s="213"/>
      <c r="N85" s="165"/>
      <c r="O85" s="213"/>
      <c r="P85" s="165"/>
      <c r="Q85" s="165"/>
    </row>
    <row r="86" spans="2:17" ht="20.25" x14ac:dyDescent="0.3">
      <c r="B86" s="213"/>
      <c r="C86" s="165"/>
      <c r="D86" s="213"/>
      <c r="E86" s="165"/>
      <c r="F86" s="165"/>
      <c r="G86" s="213"/>
      <c r="H86" s="164"/>
      <c r="I86" s="165"/>
      <c r="L86" s="165"/>
      <c r="M86" s="213"/>
      <c r="N86" s="165"/>
      <c r="O86" s="213"/>
      <c r="P86" s="165"/>
      <c r="Q86" s="165"/>
    </row>
    <row r="87" spans="2:17" ht="20.25" x14ac:dyDescent="0.3">
      <c r="B87" s="213"/>
      <c r="C87" s="165"/>
      <c r="D87" s="213"/>
      <c r="E87" s="165"/>
      <c r="F87" s="165"/>
      <c r="G87" s="213"/>
      <c r="H87" s="164"/>
      <c r="I87" s="165"/>
      <c r="L87" s="165"/>
      <c r="M87" s="213"/>
      <c r="N87" s="165"/>
      <c r="O87" s="213"/>
      <c r="P87" s="165"/>
      <c r="Q87" s="165"/>
    </row>
    <row r="88" spans="2:17" ht="20.25" x14ac:dyDescent="0.3">
      <c r="B88" s="213"/>
      <c r="C88" s="165"/>
      <c r="D88" s="213"/>
      <c r="E88" s="165"/>
      <c r="F88" s="165"/>
      <c r="G88" s="213"/>
      <c r="H88" s="164"/>
      <c r="I88" s="165"/>
      <c r="L88" s="165"/>
      <c r="M88" s="213"/>
      <c r="N88" s="165"/>
      <c r="O88" s="213"/>
      <c r="P88" s="165"/>
      <c r="Q88" s="165"/>
    </row>
    <row r="89" spans="2:17" ht="20.25" x14ac:dyDescent="0.3">
      <c r="B89" s="213"/>
      <c r="C89" s="165"/>
      <c r="D89" s="213"/>
      <c r="E89" s="165"/>
      <c r="F89" s="165"/>
      <c r="G89" s="213"/>
      <c r="H89" s="164"/>
      <c r="I89" s="165"/>
      <c r="L89" s="165"/>
      <c r="M89" s="213"/>
      <c r="N89" s="165"/>
      <c r="O89" s="213"/>
      <c r="P89" s="165"/>
      <c r="Q89" s="165"/>
    </row>
  </sheetData>
  <sheetProtection selectLockedCells="1"/>
  <mergeCells count="60">
    <mergeCell ref="F11:G11"/>
    <mergeCell ref="B12:Q12"/>
    <mergeCell ref="M17:Q18"/>
    <mergeCell ref="M19:Q19"/>
    <mergeCell ref="G13:L13"/>
    <mergeCell ref="B13:F13"/>
    <mergeCell ref="G17:L18"/>
    <mergeCell ref="G19:L19"/>
    <mergeCell ref="B17:F18"/>
    <mergeCell ref="B19:F19"/>
    <mergeCell ref="M13:Q13"/>
    <mergeCell ref="B39:F40"/>
    <mergeCell ref="G39:L40"/>
    <mergeCell ref="M70:O70"/>
    <mergeCell ref="M69:O69"/>
    <mergeCell ref="B41:L41"/>
    <mergeCell ref="B54:L57"/>
    <mergeCell ref="M41:Q41"/>
    <mergeCell ref="B82:P82"/>
    <mergeCell ref="B81:P81"/>
    <mergeCell ref="B60:I67"/>
    <mergeCell ref="J60:Q67"/>
    <mergeCell ref="B59:I59"/>
    <mergeCell ref="J59:Q59"/>
    <mergeCell ref="E68:G68"/>
    <mergeCell ref="M71:O71"/>
    <mergeCell ref="B79:Q79"/>
    <mergeCell ref="B80:P80"/>
    <mergeCell ref="E69:G69"/>
    <mergeCell ref="E70:G70"/>
    <mergeCell ref="M68:O68"/>
    <mergeCell ref="B74:I74"/>
    <mergeCell ref="B76:I76"/>
    <mergeCell ref="J76:Q76"/>
    <mergeCell ref="B2:D2"/>
    <mergeCell ref="G4:L4"/>
    <mergeCell ref="B5:D5"/>
    <mergeCell ref="N5:Q5"/>
    <mergeCell ref="F2:G2"/>
    <mergeCell ref="F3:G3"/>
    <mergeCell ref="P2:Q2"/>
    <mergeCell ref="I3:K3"/>
    <mergeCell ref="B6:E6"/>
    <mergeCell ref="J6:L6"/>
    <mergeCell ref="N6:Q6"/>
    <mergeCell ref="B10:E10"/>
    <mergeCell ref="P9:Q9"/>
    <mergeCell ref="P10:Q10"/>
    <mergeCell ref="M7:N7"/>
    <mergeCell ref="M8:N8"/>
    <mergeCell ref="B9:C9"/>
    <mergeCell ref="B7:E7"/>
    <mergeCell ref="E71:G71"/>
    <mergeCell ref="M72:O72"/>
    <mergeCell ref="M73:O73"/>
    <mergeCell ref="B75:I75"/>
    <mergeCell ref="B77:I77"/>
    <mergeCell ref="J74:Q74"/>
    <mergeCell ref="J75:Q75"/>
    <mergeCell ref="J77:Q77"/>
  </mergeCells>
  <pageMargins left="0.39370078740157483" right="0" top="0" bottom="0" header="0" footer="0"/>
  <pageSetup paperSize="9" scale="3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21</vt:i4>
      </vt:variant>
    </vt:vector>
  </HeadingPairs>
  <TitlesOfParts>
    <vt:vector size="32" baseType="lpstr">
      <vt:lpstr>Столы-МК 60x30 - П (1)</vt:lpstr>
      <vt:lpstr>Столы-МК 60x30 - П (2)</vt:lpstr>
      <vt:lpstr>Столы-МК 60x30 - O (1)</vt:lpstr>
      <vt:lpstr>Столы-МК 60x30 - O (2)</vt:lpstr>
      <vt:lpstr>Тумбы</vt:lpstr>
      <vt:lpstr>Шкафы</vt:lpstr>
      <vt:lpstr>Пеналы</vt:lpstr>
      <vt:lpstr>Шкафы-купе</vt:lpstr>
      <vt:lpstr>Экраны+Аксессуары</vt:lpstr>
      <vt:lpstr>Тех.описание</vt:lpstr>
      <vt:lpstr>Скидка</vt:lpstr>
      <vt:lpstr>Пеналы!Print_Area</vt:lpstr>
      <vt:lpstr>Скидка!Print_Area</vt:lpstr>
      <vt:lpstr>'Столы-МК 60x30 - O (1)'!Print_Area</vt:lpstr>
      <vt:lpstr>'Столы-МК 60x30 - O (2)'!Print_Area</vt:lpstr>
      <vt:lpstr>'Столы-МК 60x30 - П (1)'!Print_Area</vt:lpstr>
      <vt:lpstr>'Столы-МК 60x30 - П (2)'!Print_Area</vt:lpstr>
      <vt:lpstr>Тех.описание!Print_Area</vt:lpstr>
      <vt:lpstr>Тумбы!Print_Area</vt:lpstr>
      <vt:lpstr>Шкафы!Print_Area</vt:lpstr>
      <vt:lpstr>'Шкафы-купе'!Print_Area</vt:lpstr>
      <vt:lpstr>'Экраны+Аксессуары'!Print_Area</vt:lpstr>
      <vt:lpstr>Пеналы!Область_печати</vt:lpstr>
      <vt:lpstr>Скидка!Область_печати</vt:lpstr>
      <vt:lpstr>'Столы-МК 60x30 - O (1)'!Область_печати</vt:lpstr>
      <vt:lpstr>'Столы-МК 60x30 - O (2)'!Область_печати</vt:lpstr>
      <vt:lpstr>'Столы-МК 60x30 - П (1)'!Область_печати</vt:lpstr>
      <vt:lpstr>'Столы-МК 60x30 - П (2)'!Область_печати</vt:lpstr>
      <vt:lpstr>Тумбы!Область_печати</vt:lpstr>
      <vt:lpstr>Шкафы!Область_печати</vt:lpstr>
      <vt:lpstr>'Шкафы-купе'!Область_печати</vt:lpstr>
      <vt:lpstr>'Экраны+Аксессуары'!Область_печати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digdec</dc:creator>
  <cp:lastModifiedBy>serbg</cp:lastModifiedBy>
  <cp:lastPrinted>2023-09-05T08:28:18Z</cp:lastPrinted>
  <dcterms:created xsi:type="dcterms:W3CDTF">2004-03-10T04:36:32Z</dcterms:created>
  <dcterms:modified xsi:type="dcterms:W3CDTF">2024-09-02T20:19:11Z</dcterms:modified>
</cp:coreProperties>
</file>