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2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erbg\Downloads\"/>
    </mc:Choice>
  </mc:AlternateContent>
  <bookViews>
    <workbookView xWindow="0" yWindow="0" windowWidth="28800" windowHeight="12330" tabRatio="411"/>
  </bookViews>
  <sheets>
    <sheet name="Столы" sheetId="44" r:id="rId1"/>
    <sheet name="Тумбы, Шкафы" sheetId="45" r:id="rId2"/>
    <sheet name="Тех.описание" sheetId="46" r:id="rId3"/>
    <sheet name="Скидка" sheetId="2" state="hidden" r:id="rId4"/>
  </sheets>
  <definedNames>
    <definedName name="_xlnm.Print_Area" localSheetId="3">Скидка!$A$1:$AR$42</definedName>
    <definedName name="_xlnm.Print_Area" localSheetId="0">Столы!$A$1:$W$87</definedName>
    <definedName name="_xlnm.Print_Area" localSheetId="2">Тех.описание!$A$1:$D$63</definedName>
    <definedName name="_xlnm.Print_Area" localSheetId="1">'Тумбы, Шкафы'!$A$1:$Z$71</definedName>
  </definedNames>
  <calcPr calcId="162913" iterateDelta="1E-4"/>
</workbook>
</file>

<file path=xl/calcChain.xml><?xml version="1.0" encoding="utf-8"?>
<calcChain xmlns="http://schemas.openxmlformats.org/spreadsheetml/2006/main">
  <c r="AB9" i="2" l="1"/>
  <c r="J12" i="2"/>
  <c r="D4" i="2"/>
  <c r="D3" i="2"/>
  <c r="P56" i="45" l="1"/>
  <c r="O72" i="44"/>
  <c r="O76" i="44"/>
  <c r="W72" i="44"/>
  <c r="W76" i="44"/>
  <c r="O71" i="44"/>
  <c r="O73" i="44"/>
  <c r="O77" i="44"/>
  <c r="W73" i="44"/>
  <c r="W77" i="44"/>
  <c r="W75" i="44"/>
  <c r="O74" i="44"/>
  <c r="O78" i="44"/>
  <c r="W74" i="44"/>
  <c r="W78" i="44"/>
  <c r="O75" i="44"/>
  <c r="W71" i="44"/>
  <c r="F31" i="44"/>
  <c r="F34" i="44"/>
  <c r="W42" i="44"/>
  <c r="K30" i="44"/>
  <c r="K33" i="44"/>
  <c r="F57" i="44"/>
  <c r="Q53" i="44"/>
  <c r="Q56" i="44"/>
  <c r="K50" i="44"/>
  <c r="K57" i="44"/>
  <c r="W56" i="44"/>
  <c r="W55" i="44"/>
  <c r="W61" i="44"/>
  <c r="Q23" i="44"/>
  <c r="W26" i="44"/>
  <c r="K32" i="44"/>
  <c r="K35" i="44"/>
  <c r="F37" i="44"/>
  <c r="H43" i="44"/>
  <c r="H42" i="44"/>
  <c r="F53" i="44"/>
  <c r="F56" i="44"/>
  <c r="F51" i="44"/>
  <c r="Q55" i="44"/>
  <c r="K53" i="44"/>
  <c r="W63" i="44"/>
  <c r="H63" i="44"/>
  <c r="Q24" i="44"/>
  <c r="Q26" i="44"/>
  <c r="B56" i="45"/>
  <c r="Y64" i="45"/>
  <c r="W43" i="44"/>
  <c r="K31" i="44"/>
  <c r="F33" i="44"/>
  <c r="F36" i="44"/>
  <c r="W41" i="44"/>
  <c r="K56" i="44"/>
  <c r="K55" i="44"/>
  <c r="F55" i="44"/>
  <c r="Q51" i="44"/>
  <c r="Q54" i="44"/>
  <c r="H61" i="44"/>
  <c r="O62" i="44"/>
  <c r="K26" i="44"/>
  <c r="Q22" i="44"/>
  <c r="H64" i="45"/>
  <c r="B41" i="45"/>
  <c r="F35" i="44"/>
  <c r="F29" i="44"/>
  <c r="H41" i="44"/>
  <c r="K34" i="44"/>
  <c r="K37" i="44"/>
  <c r="K36" i="44"/>
  <c r="Q57" i="44"/>
  <c r="K51" i="44"/>
  <c r="K49" i="44"/>
  <c r="F54" i="44"/>
  <c r="Q50" i="44"/>
  <c r="O63" i="44"/>
  <c r="H62" i="44"/>
  <c r="Q19" i="44"/>
  <c r="Q21" i="44"/>
  <c r="F32" i="44"/>
  <c r="W37" i="44"/>
  <c r="F30" i="44"/>
  <c r="O43" i="44"/>
  <c r="K29" i="44"/>
  <c r="O42" i="44"/>
  <c r="Q37" i="44"/>
  <c r="O41" i="44"/>
  <c r="K52" i="44"/>
  <c r="F52" i="44"/>
  <c r="Q52" i="44"/>
  <c r="K54" i="44"/>
  <c r="F50" i="44"/>
  <c r="Q49" i="44"/>
  <c r="O61" i="44"/>
  <c r="W62" i="44"/>
  <c r="W57" i="44"/>
  <c r="Q20" i="44"/>
  <c r="F25" i="44"/>
  <c r="W24" i="44"/>
  <c r="W25" i="44"/>
  <c r="H73" i="44"/>
  <c r="H71" i="44"/>
  <c r="X41" i="45"/>
  <c r="K25" i="44"/>
  <c r="Q25" i="44"/>
  <c r="H78" i="44"/>
  <c r="M64" i="45"/>
  <c r="N56" i="45"/>
  <c r="C64" i="45"/>
  <c r="P64" i="45"/>
  <c r="D17" i="45"/>
  <c r="Z17" i="45"/>
  <c r="F56" i="45"/>
  <c r="Z56" i="45"/>
  <c r="H76" i="44"/>
  <c r="H74" i="44"/>
  <c r="I17" i="45"/>
  <c r="H41" i="45"/>
  <c r="C48" i="45"/>
  <c r="V48" i="45"/>
  <c r="T17" i="45"/>
  <c r="L24" i="45"/>
  <c r="L48" i="45"/>
  <c r="F26" i="44"/>
  <c r="K24" i="44"/>
  <c r="H72" i="44"/>
  <c r="H77" i="44"/>
  <c r="H75" i="44"/>
  <c r="W64" i="45"/>
  <c r="M17" i="45"/>
  <c r="F24" i="45"/>
  <c r="J56" i="45"/>
  <c r="F36" i="45"/>
  <c r="W56" i="45"/>
  <c r="T24" i="45"/>
  <c r="I56" i="45"/>
  <c r="P41" i="45"/>
  <c r="T36" i="45"/>
  <c r="T56" i="45"/>
  <c r="L41" i="45"/>
  <c r="Z24" i="45"/>
  <c r="Z36" i="45"/>
  <c r="M36" i="45"/>
</calcChain>
</file>

<file path=xl/sharedStrings.xml><?xml version="1.0" encoding="utf-8"?>
<sst xmlns="http://schemas.openxmlformats.org/spreadsheetml/2006/main" count="589" uniqueCount="449">
  <si>
    <t>Скидка</t>
  </si>
  <si>
    <t>Наценка</t>
  </si>
  <si>
    <t>%</t>
  </si>
  <si>
    <t>Группа  элементов / параметр</t>
  </si>
  <si>
    <t>Выражение  параметра</t>
  </si>
  <si>
    <t xml:space="preserve">Возможные  цвета </t>
  </si>
  <si>
    <t>Тумбы</t>
  </si>
  <si>
    <t>Цены указаны с учетом скидки:</t>
  </si>
  <si>
    <t>Производитель оставляет за собой право изменять конструкцию и фурнитуру  без изменения внешнего вида и назначения изделия.</t>
  </si>
  <si>
    <t xml:space="preserve">Производитель оставляет за собой право изменять конструкцию и фурнитуру без изменения внешнего вида и назначения изделия.             </t>
  </si>
  <si>
    <t>Шкафы-купе</t>
  </si>
  <si>
    <t>Начальный модуль</t>
  </si>
  <si>
    <t>Средний модуль</t>
  </si>
  <si>
    <t>Конечный модуль</t>
  </si>
  <si>
    <t>Белый</t>
  </si>
  <si>
    <t>Шкафы, шкафы-купе</t>
  </si>
  <si>
    <t>Тонированное - цвет "Бронза"</t>
  </si>
  <si>
    <t>Фасады стеклянные</t>
  </si>
  <si>
    <t>Фасады стеклянные в алюминиевой рамке</t>
  </si>
  <si>
    <t>Матовое</t>
  </si>
  <si>
    <t>Алюминиевый профиль</t>
  </si>
  <si>
    <t>Kiwi, Orange, Молочный</t>
  </si>
  <si>
    <t>Алюминий матовый</t>
  </si>
  <si>
    <t>Оргстекло</t>
  </si>
  <si>
    <t xml:space="preserve">стр. 1  </t>
  </si>
  <si>
    <t>Стол рабочий, прямолинейный</t>
  </si>
  <si>
    <t>Стол с тумбой под системный блок</t>
  </si>
  <si>
    <t>Брифинг приставка</t>
  </si>
  <si>
    <t xml:space="preserve"> ЛДСП толщиной – 25мм и 16мм.  Кромка: PVC-2 мм; 0,4 мм.</t>
  </si>
  <si>
    <t>Столы переговорные</t>
  </si>
  <si>
    <t xml:space="preserve">стр. 5 </t>
  </si>
  <si>
    <t xml:space="preserve">Тумба с 4-мя ящиками, подкатная </t>
  </si>
  <si>
    <t xml:space="preserve">Тумба с 3-мя ящиками, подкатная </t>
  </si>
  <si>
    <t>Тумба купе</t>
  </si>
  <si>
    <t>Тумба с 3-мя ящиками и дверкой</t>
  </si>
  <si>
    <t>(800х450х845h)</t>
  </si>
  <si>
    <t>(800х450х1245h)</t>
  </si>
  <si>
    <t>(400х450х1245h)</t>
  </si>
  <si>
    <t>(800х600х2045h)</t>
  </si>
  <si>
    <t>(800х450х2045h)</t>
  </si>
  <si>
    <t>(600х450х2045h)</t>
  </si>
  <si>
    <t>(400х450х2045h)</t>
  </si>
  <si>
    <t>Столы - три опоры</t>
  </si>
  <si>
    <t>Стол рабочий, прямолинейный, правый</t>
  </si>
  <si>
    <t>Стол рабочий, прямолинейный, левый</t>
  </si>
  <si>
    <t>Столы рабочие</t>
  </si>
  <si>
    <t xml:space="preserve"> </t>
  </si>
  <si>
    <t>ЛДСП</t>
  </si>
  <si>
    <t>Шкафы h=845 мм.</t>
  </si>
  <si>
    <t>Шкафы h=1245 мм.</t>
  </si>
  <si>
    <t>Шкафы для одежды h=2045 мм.</t>
  </si>
  <si>
    <t>Столы на металлокаркасе 60х30 - парящий эффект столешницы</t>
  </si>
  <si>
    <t>Белый Премиум, Ivory, Teakwood</t>
  </si>
  <si>
    <t xml:space="preserve">53х53хh20
</t>
  </si>
  <si>
    <t xml:space="preserve">25 
</t>
  </si>
  <si>
    <t>Белый Премиум, Ivory - Белый, Teakwood - Серый</t>
  </si>
  <si>
    <t>Двери шкафов-купе оснащены замком.</t>
  </si>
  <si>
    <t>Задняя  стенка  шкафов-купе ЛДСП, мм.</t>
  </si>
  <si>
    <t>Толщина  ЛДСП  столешниц, мм.</t>
  </si>
  <si>
    <t>Кромка  на  столешницах, мм.</t>
  </si>
  <si>
    <t xml:space="preserve">Количество  лючков ЛП.005 (230х80х23) в  столешницах. </t>
  </si>
  <si>
    <t xml:space="preserve">Количество  лючков ЛП.004 (300х140х23) в  столешницах бенч-системы, переговорных столов. </t>
  </si>
  <si>
    <t>Количество  лючков ЛП.004 (300х140х23) в  столешнице переговорного стола 1800х1000х750.</t>
  </si>
  <si>
    <t>Количество  лючков ЛП.004 (300х140х23) в  столешнице переговорного стола 2200х1000х750.</t>
  </si>
  <si>
    <t>Металлокаркас.</t>
  </si>
  <si>
    <t>Кромка  на  каркасах, мм.</t>
  </si>
  <si>
    <t>Задняя  стенка на тумбах ЛДСП, мм.</t>
  </si>
  <si>
    <t>Стенки  ящиков  ЛДСП, мм.</t>
  </si>
  <si>
    <t>Дно  ящика ХДФ, мм.</t>
  </si>
  <si>
    <t>Кромка  на  лицевых  панелях,  мм.</t>
  </si>
  <si>
    <t>Кромка  топа, мм.</t>
  </si>
  <si>
    <t>Диаметр  колёс на потканых тумбах, мм.</t>
  </si>
  <si>
    <t>Кромка  на  топах шкафов по передней стороне стороне и шкафах-купе по периметру, мм.</t>
  </si>
  <si>
    <t>Задняя  стенка  шкафов ХДФ, мм.</t>
  </si>
  <si>
    <t>Регулируемая  опора.</t>
  </si>
  <si>
    <t>Ручка шкафов-купе.</t>
  </si>
  <si>
    <t>Используемая  кромка, мм.</t>
  </si>
  <si>
    <t>Толщина  стекла, мм.</t>
  </si>
  <si>
    <t xml:space="preserve">Алюминиевая рамка. </t>
  </si>
  <si>
    <t>Толщина  используемого оргстекла, мм.</t>
  </si>
  <si>
    <t>Экраны подстольные</t>
  </si>
  <si>
    <t>Тумба подкатная</t>
  </si>
  <si>
    <t>Шкафы</t>
  </si>
  <si>
    <t>Пеналы</t>
  </si>
  <si>
    <t>Столы системы Бенч, переговорные</t>
  </si>
  <si>
    <t>Петли с доводчиком</t>
  </si>
  <si>
    <r>
      <rPr>
        <b/>
        <i/>
        <sz val="16"/>
        <color rgb="FFFF0000"/>
        <rFont val="Cambria"/>
        <family val="1"/>
        <charset val="204"/>
        <scheme val="major"/>
      </rPr>
      <t xml:space="preserve">***** </t>
    </r>
    <r>
      <rPr>
        <b/>
        <i/>
        <sz val="16"/>
        <color theme="1"/>
        <rFont val="Cambria"/>
        <family val="1"/>
        <charset val="204"/>
        <scheme val="major"/>
      </rPr>
      <t>Тумбы подкатные оснащены колесными опорами с мягким и бесшумным ходом.</t>
    </r>
  </si>
  <si>
    <t>Тумба с 2-мя ящиками и дверкой</t>
  </si>
  <si>
    <r>
      <rPr>
        <b/>
        <i/>
        <sz val="16"/>
        <color rgb="FFFF0000"/>
        <rFont val="Calibri"/>
        <family val="2"/>
        <charset val="204"/>
        <scheme val="minor"/>
      </rPr>
      <t xml:space="preserve">*** </t>
    </r>
    <r>
      <rPr>
        <b/>
        <i/>
        <sz val="16"/>
        <rFont val="Calibri"/>
        <family val="2"/>
        <charset val="204"/>
        <scheme val="minor"/>
      </rPr>
      <t>Безшовная сварная конструкция.</t>
    </r>
  </si>
  <si>
    <r>
      <rPr>
        <b/>
        <i/>
        <sz val="16"/>
        <color rgb="FFFF0000"/>
        <rFont val="Calibri"/>
        <family val="2"/>
        <charset val="204"/>
        <scheme val="minor"/>
      </rPr>
      <t>*</t>
    </r>
    <r>
      <rPr>
        <b/>
        <i/>
        <sz val="16"/>
        <rFont val="Calibri"/>
        <family val="2"/>
        <charset val="204"/>
        <scheme val="minor"/>
      </rPr>
      <t xml:space="preserve"> Свесы столешницы относительно опор составляют 2мм.</t>
    </r>
  </si>
  <si>
    <t xml:space="preserve">  Столы на опорах О-образной формы</t>
  </si>
  <si>
    <t xml:space="preserve">  Столы на металлокаркасе, металл глянец, сечение трубы 60х30. </t>
  </si>
  <si>
    <t xml:space="preserve">  Столешница с парящим эффектом.</t>
  </si>
  <si>
    <t xml:space="preserve">       </t>
  </si>
  <si>
    <t xml:space="preserve">стр. 1 </t>
  </si>
  <si>
    <t>(450х450х600h)</t>
  </si>
  <si>
    <t>(450х450х650h)</t>
  </si>
  <si>
    <t>(1400х450х620h)</t>
  </si>
  <si>
    <t>(1000х600х620)</t>
  </si>
  <si>
    <t>(1200х450х620)</t>
  </si>
  <si>
    <t>h=1245 мм.</t>
  </si>
  <si>
    <t>h=2045 мм.</t>
  </si>
  <si>
    <t xml:space="preserve"> h=1150 мм.</t>
  </si>
  <si>
    <t xml:space="preserve"> h=750 мм.</t>
  </si>
  <si>
    <t>900х450х750h</t>
  </si>
  <si>
    <t>1435х450х750h</t>
  </si>
  <si>
    <t>1635х450х750h</t>
  </si>
  <si>
    <t>906х450х1150h</t>
  </si>
  <si>
    <t>1441х450х1150h</t>
  </si>
  <si>
    <t>1641х450х1150h</t>
  </si>
  <si>
    <t xml:space="preserve">  Экраны подстольные</t>
  </si>
  <si>
    <t xml:space="preserve">ЛДСП </t>
  </si>
  <si>
    <r>
      <t xml:space="preserve">НССБ-О.984 </t>
    </r>
    <r>
      <rPr>
        <sz val="16"/>
        <color theme="1"/>
        <rFont val="Calibri"/>
        <family val="2"/>
        <charset val="204"/>
        <scheme val="minor"/>
      </rPr>
      <t>(1600х800х750)</t>
    </r>
  </si>
  <si>
    <r>
      <t xml:space="preserve">НССБ-О.985 </t>
    </r>
    <r>
      <rPr>
        <sz val="16"/>
        <color theme="1"/>
        <rFont val="Calibri"/>
        <family val="2"/>
        <charset val="204"/>
        <scheme val="minor"/>
      </rPr>
      <t>(1800х800х750)</t>
    </r>
  </si>
  <si>
    <r>
      <t xml:space="preserve">НССБ-О.994 </t>
    </r>
    <r>
      <rPr>
        <sz val="16"/>
        <color theme="1"/>
        <rFont val="Calibri"/>
        <family val="2"/>
        <charset val="204"/>
        <scheme val="minor"/>
      </rPr>
      <t>(1600х900х750)</t>
    </r>
  </si>
  <si>
    <r>
      <t xml:space="preserve">НССБ-О.995 </t>
    </r>
    <r>
      <rPr>
        <sz val="16"/>
        <color theme="1"/>
        <rFont val="Calibri"/>
        <family val="2"/>
        <charset val="204"/>
        <scheme val="minor"/>
      </rPr>
      <t>(1800х900х750)</t>
    </r>
  </si>
  <si>
    <r>
      <t xml:space="preserve">НССБ-О.996 </t>
    </r>
    <r>
      <rPr>
        <sz val="16"/>
        <color theme="1"/>
        <rFont val="Calibri"/>
        <family val="2"/>
        <charset val="204"/>
        <scheme val="minor"/>
      </rPr>
      <t>(2000х900х750)</t>
    </r>
  </si>
  <si>
    <r>
      <t xml:space="preserve">НСТЛ-О.979 </t>
    </r>
    <r>
      <rPr>
        <sz val="16"/>
        <color theme="1"/>
        <rFont val="Calibri"/>
        <family val="2"/>
        <charset val="204"/>
        <scheme val="minor"/>
      </rPr>
      <t>(1400х700х750)</t>
    </r>
  </si>
  <si>
    <r>
      <t xml:space="preserve">НСТЛ-О.974 </t>
    </r>
    <r>
      <rPr>
        <sz val="16"/>
        <color theme="1"/>
        <rFont val="Calibri"/>
        <family val="2"/>
        <charset val="204"/>
        <scheme val="minor"/>
      </rPr>
      <t>(1600х700х750)</t>
    </r>
  </si>
  <si>
    <r>
      <t xml:space="preserve">НСТЛ-О.975 </t>
    </r>
    <r>
      <rPr>
        <sz val="16"/>
        <color theme="1"/>
        <rFont val="Calibri"/>
        <family val="2"/>
        <charset val="204"/>
        <scheme val="minor"/>
      </rPr>
      <t>(1800х700х750)</t>
    </r>
  </si>
  <si>
    <r>
      <t xml:space="preserve">НСТЛ-О.989 </t>
    </r>
    <r>
      <rPr>
        <sz val="16"/>
        <color theme="1"/>
        <rFont val="Calibri"/>
        <family val="2"/>
        <charset val="204"/>
        <scheme val="minor"/>
      </rPr>
      <t>(1400х800х750)</t>
    </r>
  </si>
  <si>
    <r>
      <t xml:space="preserve">НСТЛ-О.984 </t>
    </r>
    <r>
      <rPr>
        <sz val="16"/>
        <color theme="1"/>
        <rFont val="Calibri"/>
        <family val="2"/>
        <charset val="204"/>
        <scheme val="minor"/>
      </rPr>
      <t>(1600х800х750)</t>
    </r>
  </si>
  <si>
    <r>
      <t xml:space="preserve">НСТЛ-О.985 </t>
    </r>
    <r>
      <rPr>
        <sz val="16"/>
        <color theme="1"/>
        <rFont val="Calibri"/>
        <family val="2"/>
        <charset val="204"/>
        <scheme val="minor"/>
      </rPr>
      <t>(1800х800х750)</t>
    </r>
  </si>
  <si>
    <r>
      <t xml:space="preserve">НСТЛ-О.994 </t>
    </r>
    <r>
      <rPr>
        <sz val="16"/>
        <color theme="1"/>
        <rFont val="Calibri"/>
        <family val="2"/>
        <charset val="204"/>
        <scheme val="minor"/>
      </rPr>
      <t>(1600х900х750)</t>
    </r>
  </si>
  <si>
    <r>
      <t xml:space="preserve">НСТЛ-О.995 </t>
    </r>
    <r>
      <rPr>
        <sz val="16"/>
        <color theme="1"/>
        <rFont val="Calibri"/>
        <family val="2"/>
        <charset val="204"/>
        <scheme val="minor"/>
      </rPr>
      <t>(1800х900х750)</t>
    </r>
  </si>
  <si>
    <r>
      <t xml:space="preserve">НСТЛ-О.996 </t>
    </r>
    <r>
      <rPr>
        <sz val="16"/>
        <color theme="1"/>
        <rFont val="Calibri"/>
        <family val="2"/>
        <charset val="204"/>
        <scheme val="minor"/>
      </rPr>
      <t>(2000х900х750)</t>
    </r>
  </si>
  <si>
    <r>
      <t xml:space="preserve">НСТП-О.979 </t>
    </r>
    <r>
      <rPr>
        <sz val="16"/>
        <color theme="1"/>
        <rFont val="Calibri"/>
        <family val="2"/>
        <charset val="204"/>
        <scheme val="minor"/>
      </rPr>
      <t>(1400х700х750)</t>
    </r>
  </si>
  <si>
    <r>
      <t xml:space="preserve">НСТП-О.974 </t>
    </r>
    <r>
      <rPr>
        <sz val="16"/>
        <color theme="1"/>
        <rFont val="Calibri"/>
        <family val="2"/>
        <charset val="204"/>
        <scheme val="minor"/>
      </rPr>
      <t>(1600х700х750)</t>
    </r>
  </si>
  <si>
    <r>
      <t xml:space="preserve">НСТП-О.975 </t>
    </r>
    <r>
      <rPr>
        <sz val="16"/>
        <color theme="1"/>
        <rFont val="Calibri"/>
        <family val="2"/>
        <charset val="204"/>
        <scheme val="minor"/>
      </rPr>
      <t>(1800х700х750)</t>
    </r>
  </si>
  <si>
    <r>
      <t xml:space="preserve">НСТП-О.989 </t>
    </r>
    <r>
      <rPr>
        <sz val="16"/>
        <color theme="1"/>
        <rFont val="Calibri"/>
        <family val="2"/>
        <charset val="204"/>
        <scheme val="minor"/>
      </rPr>
      <t>(1400х800х750)</t>
    </r>
  </si>
  <si>
    <r>
      <t xml:space="preserve">НСТП-О.984 </t>
    </r>
    <r>
      <rPr>
        <sz val="16"/>
        <color theme="1"/>
        <rFont val="Calibri"/>
        <family val="2"/>
        <charset val="204"/>
        <scheme val="minor"/>
      </rPr>
      <t>(1600х800х750)</t>
    </r>
  </si>
  <si>
    <r>
      <t xml:space="preserve">НСТП-О.985 </t>
    </r>
    <r>
      <rPr>
        <sz val="16"/>
        <color theme="1"/>
        <rFont val="Calibri"/>
        <family val="2"/>
        <charset val="204"/>
        <scheme val="minor"/>
      </rPr>
      <t>(1800х800х750)</t>
    </r>
  </si>
  <si>
    <r>
      <t xml:space="preserve">НСТП-О.994 </t>
    </r>
    <r>
      <rPr>
        <sz val="16"/>
        <color theme="1"/>
        <rFont val="Calibri"/>
        <family val="2"/>
        <charset val="204"/>
        <scheme val="minor"/>
      </rPr>
      <t>(1600х900х750)</t>
    </r>
  </si>
  <si>
    <r>
      <t xml:space="preserve">НСТП-О.995 </t>
    </r>
    <r>
      <rPr>
        <sz val="16"/>
        <color theme="1"/>
        <rFont val="Calibri"/>
        <family val="2"/>
        <charset val="204"/>
        <scheme val="minor"/>
      </rPr>
      <t>(1800х900х750)</t>
    </r>
  </si>
  <si>
    <r>
      <t xml:space="preserve">НСТП-О.996 </t>
    </r>
    <r>
      <rPr>
        <sz val="16"/>
        <color theme="1"/>
        <rFont val="Calibri"/>
        <family val="2"/>
        <charset val="204"/>
        <scheme val="minor"/>
      </rPr>
      <t>(2000х900х750)</t>
    </r>
  </si>
  <si>
    <r>
      <t xml:space="preserve">НСП-О.938 </t>
    </r>
    <r>
      <rPr>
        <sz val="16"/>
        <color theme="1"/>
        <rFont val="Calibri"/>
        <family val="2"/>
        <charset val="204"/>
        <scheme val="minor"/>
      </rPr>
      <t>(1800х1000х750)</t>
    </r>
  </si>
  <si>
    <r>
      <t xml:space="preserve">НСП-О.939 </t>
    </r>
    <r>
      <rPr>
        <sz val="16"/>
        <color theme="1"/>
        <rFont val="Calibri"/>
        <family val="2"/>
        <charset val="204"/>
        <scheme val="minor"/>
      </rPr>
      <t>(2200х1000х750)</t>
    </r>
  </si>
  <si>
    <r>
      <t xml:space="preserve">НСТЛ-П.979 </t>
    </r>
    <r>
      <rPr>
        <sz val="16"/>
        <color theme="1"/>
        <rFont val="Calibri"/>
        <family val="2"/>
        <charset val="204"/>
        <scheme val="minor"/>
      </rPr>
      <t>(1400х700х750)</t>
    </r>
  </si>
  <si>
    <r>
      <t xml:space="preserve">НСТЛ-П.974 </t>
    </r>
    <r>
      <rPr>
        <sz val="16"/>
        <color theme="1"/>
        <rFont val="Calibri"/>
        <family val="2"/>
        <charset val="204"/>
        <scheme val="minor"/>
      </rPr>
      <t>(1600х700х750)</t>
    </r>
  </si>
  <si>
    <r>
      <t xml:space="preserve">НСТЛ-П.975 </t>
    </r>
    <r>
      <rPr>
        <sz val="16"/>
        <color theme="1"/>
        <rFont val="Calibri"/>
        <family val="2"/>
        <charset val="204"/>
        <scheme val="minor"/>
      </rPr>
      <t>(1800х700х750)</t>
    </r>
  </si>
  <si>
    <r>
      <t xml:space="preserve">НСТЛ-П.989 </t>
    </r>
    <r>
      <rPr>
        <sz val="16"/>
        <color theme="1"/>
        <rFont val="Calibri"/>
        <family val="2"/>
        <charset val="204"/>
        <scheme val="minor"/>
      </rPr>
      <t>(1400х800х750)</t>
    </r>
  </si>
  <si>
    <r>
      <t xml:space="preserve">НСТЛ-П.984 </t>
    </r>
    <r>
      <rPr>
        <sz val="16"/>
        <color theme="1"/>
        <rFont val="Calibri"/>
        <family val="2"/>
        <charset val="204"/>
        <scheme val="minor"/>
      </rPr>
      <t>(1600х800х750)</t>
    </r>
  </si>
  <si>
    <r>
      <t xml:space="preserve">НСТЛ-П.985 </t>
    </r>
    <r>
      <rPr>
        <sz val="16"/>
        <color theme="1"/>
        <rFont val="Calibri"/>
        <family val="2"/>
        <charset val="204"/>
        <scheme val="minor"/>
      </rPr>
      <t>(1800х800х750)</t>
    </r>
  </si>
  <si>
    <r>
      <t xml:space="preserve">НСТЛ-П.994 </t>
    </r>
    <r>
      <rPr>
        <sz val="16"/>
        <color theme="1"/>
        <rFont val="Calibri"/>
        <family val="2"/>
        <charset val="204"/>
        <scheme val="minor"/>
      </rPr>
      <t>(1600х900х750)</t>
    </r>
  </si>
  <si>
    <r>
      <t xml:space="preserve">НСТЛ-П.995 </t>
    </r>
    <r>
      <rPr>
        <sz val="16"/>
        <color theme="1"/>
        <rFont val="Calibri"/>
        <family val="2"/>
        <charset val="204"/>
        <scheme val="minor"/>
      </rPr>
      <t>(1800х900х750)</t>
    </r>
  </si>
  <si>
    <r>
      <t xml:space="preserve">НСТЛ-П.996 </t>
    </r>
    <r>
      <rPr>
        <sz val="16"/>
        <color theme="1"/>
        <rFont val="Calibri"/>
        <family val="2"/>
        <charset val="204"/>
        <scheme val="minor"/>
      </rPr>
      <t>(2000х900х750)</t>
    </r>
  </si>
  <si>
    <r>
      <t xml:space="preserve">НБП-П.008 </t>
    </r>
    <r>
      <rPr>
        <sz val="16"/>
        <color theme="1"/>
        <rFont val="Calibri"/>
        <family val="2"/>
        <charset val="204"/>
        <scheme val="minor"/>
      </rPr>
      <t>(1200х700х750)</t>
    </r>
  </si>
  <si>
    <r>
      <t xml:space="preserve">НБП-П.009 </t>
    </r>
    <r>
      <rPr>
        <sz val="16"/>
        <color theme="1"/>
        <rFont val="Calibri"/>
        <family val="2"/>
        <charset val="204"/>
        <scheme val="minor"/>
      </rPr>
      <t>(1400х700х750)</t>
    </r>
  </si>
  <si>
    <r>
      <t xml:space="preserve">НБП-П.004 </t>
    </r>
    <r>
      <rPr>
        <sz val="16"/>
        <color theme="1"/>
        <rFont val="Calibri"/>
        <family val="2"/>
        <charset val="204"/>
        <scheme val="minor"/>
      </rPr>
      <t>(1600х700х750)</t>
    </r>
  </si>
  <si>
    <r>
      <t xml:space="preserve">НСТП-П.979 </t>
    </r>
    <r>
      <rPr>
        <sz val="16"/>
        <color theme="1"/>
        <rFont val="Calibri"/>
        <family val="2"/>
        <charset val="204"/>
        <scheme val="minor"/>
      </rPr>
      <t>(1400х700х750)</t>
    </r>
  </si>
  <si>
    <r>
      <t xml:space="preserve">НСТП-П.974 </t>
    </r>
    <r>
      <rPr>
        <sz val="16"/>
        <color theme="1"/>
        <rFont val="Calibri"/>
        <family val="2"/>
        <charset val="204"/>
        <scheme val="minor"/>
      </rPr>
      <t>(1600х700х750)</t>
    </r>
  </si>
  <si>
    <r>
      <t xml:space="preserve">НСТП-П.975 </t>
    </r>
    <r>
      <rPr>
        <sz val="16"/>
        <color theme="1"/>
        <rFont val="Calibri"/>
        <family val="2"/>
        <charset val="204"/>
        <scheme val="minor"/>
      </rPr>
      <t>(1800х700х750)</t>
    </r>
  </si>
  <si>
    <r>
      <t xml:space="preserve">НСТП-П.989 </t>
    </r>
    <r>
      <rPr>
        <sz val="16"/>
        <color theme="1"/>
        <rFont val="Calibri"/>
        <family val="2"/>
        <charset val="204"/>
        <scheme val="minor"/>
      </rPr>
      <t>(1400х800х750)</t>
    </r>
  </si>
  <si>
    <r>
      <t xml:space="preserve">НСТП-П.984 </t>
    </r>
    <r>
      <rPr>
        <sz val="16"/>
        <color theme="1"/>
        <rFont val="Calibri"/>
        <family val="2"/>
        <charset val="204"/>
        <scheme val="minor"/>
      </rPr>
      <t>(1600х800х750)</t>
    </r>
  </si>
  <si>
    <r>
      <t xml:space="preserve">НСТП-П.985 </t>
    </r>
    <r>
      <rPr>
        <sz val="16"/>
        <color theme="1"/>
        <rFont val="Calibri"/>
        <family val="2"/>
        <charset val="204"/>
        <scheme val="minor"/>
      </rPr>
      <t>(1800х800х750)</t>
    </r>
  </si>
  <si>
    <r>
      <t xml:space="preserve">НСТП-П.994 </t>
    </r>
    <r>
      <rPr>
        <sz val="16"/>
        <color theme="1"/>
        <rFont val="Calibri"/>
        <family val="2"/>
        <charset val="204"/>
        <scheme val="minor"/>
      </rPr>
      <t>(1600х900х750)</t>
    </r>
  </si>
  <si>
    <r>
      <t xml:space="preserve">НСТП-П.995 </t>
    </r>
    <r>
      <rPr>
        <sz val="16"/>
        <color theme="1"/>
        <rFont val="Calibri"/>
        <family val="2"/>
        <charset val="204"/>
        <scheme val="minor"/>
      </rPr>
      <t>(1800х900х750)</t>
    </r>
  </si>
  <si>
    <r>
      <t xml:space="preserve">НСТП-П.996 </t>
    </r>
    <r>
      <rPr>
        <sz val="16"/>
        <color theme="1"/>
        <rFont val="Calibri"/>
        <family val="2"/>
        <charset val="204"/>
        <scheme val="minor"/>
      </rPr>
      <t>(2000х900х750)</t>
    </r>
  </si>
  <si>
    <t xml:space="preserve">   </t>
  </si>
  <si>
    <r>
      <t xml:space="preserve">НБП-О.008 </t>
    </r>
    <r>
      <rPr>
        <sz val="16"/>
        <color theme="1"/>
        <rFont val="Calibri"/>
        <family val="2"/>
        <charset val="204"/>
        <scheme val="minor"/>
      </rPr>
      <t>(1200х700х750)</t>
    </r>
  </si>
  <si>
    <r>
      <t xml:space="preserve">НБП-О.009 </t>
    </r>
    <r>
      <rPr>
        <sz val="16"/>
        <color theme="1"/>
        <rFont val="Calibri"/>
        <family val="2"/>
        <charset val="204"/>
        <scheme val="minor"/>
      </rPr>
      <t>(1400х700х750)</t>
    </r>
  </si>
  <si>
    <r>
      <t xml:space="preserve">НБП-О.004 </t>
    </r>
    <r>
      <rPr>
        <sz val="16"/>
        <color theme="1"/>
        <rFont val="Calibri"/>
        <family val="2"/>
        <charset val="204"/>
        <scheme val="minor"/>
      </rPr>
      <t>(1600х700х750)</t>
    </r>
  </si>
  <si>
    <t xml:space="preserve">  Столы на опорах П-образной формы</t>
  </si>
  <si>
    <r>
      <rPr>
        <b/>
        <i/>
        <sz val="16"/>
        <color rgb="FFFF0000"/>
        <rFont val="Calibri"/>
        <family val="2"/>
        <charset val="204"/>
        <scheme val="minor"/>
      </rPr>
      <t xml:space="preserve">******* </t>
    </r>
    <r>
      <rPr>
        <b/>
        <i/>
        <sz val="16"/>
        <rFont val="Calibri"/>
        <family val="2"/>
        <charset val="204"/>
        <scheme val="minor"/>
      </rPr>
      <t xml:space="preserve"> Рекомендованно выбирать экран подстольный на 200мм. короче столешницы.</t>
    </r>
  </si>
  <si>
    <r>
      <rPr>
        <b/>
        <i/>
        <sz val="16"/>
        <color rgb="FFFF0000"/>
        <rFont val="Calibri"/>
        <family val="2"/>
        <charset val="204"/>
        <scheme val="minor"/>
      </rPr>
      <t xml:space="preserve">***** </t>
    </r>
    <r>
      <rPr>
        <b/>
        <i/>
        <sz val="16"/>
        <color theme="1"/>
        <rFont val="Calibri"/>
        <family val="2"/>
        <charset val="204"/>
        <scheme val="minor"/>
      </rPr>
      <t xml:space="preserve">Тумбы в столах НССБ-О.984, НССБ-О.985, НССБ-О.994, НССБ-О.995, НССБ-О.996 оснащены заглушками кабель-каналов, для прокладки проводов. </t>
    </r>
  </si>
  <si>
    <r>
      <rPr>
        <b/>
        <i/>
        <sz val="16"/>
        <color rgb="FFFF0000"/>
        <rFont val="Calibri"/>
        <family val="2"/>
        <charset val="204"/>
        <scheme val="minor"/>
      </rPr>
      <t xml:space="preserve">****** </t>
    </r>
    <r>
      <rPr>
        <b/>
        <i/>
        <sz val="16"/>
        <rFont val="Calibri"/>
        <family val="2"/>
        <charset val="204"/>
        <scheme val="minor"/>
      </rPr>
      <t xml:space="preserve"> В комплект экрана подстольного входит фурнитура для крепления к столешнице.</t>
    </r>
  </si>
  <si>
    <t xml:space="preserve"> ЛДСП толщиной – 25мм. и 16мм.   Кромка: PVC-2 мм; 1 мм; 0,4 мм.</t>
  </si>
  <si>
    <r>
      <t xml:space="preserve">  Кабинет руководителя серии </t>
    </r>
    <r>
      <rPr>
        <b/>
        <i/>
        <sz val="11"/>
        <rFont val="Calibri"/>
        <family val="2"/>
        <charset val="204"/>
        <scheme val="minor"/>
      </rPr>
      <t>«GLOSS»</t>
    </r>
    <r>
      <rPr>
        <b/>
        <sz val="11"/>
        <rFont val="Calibri"/>
        <family val="2"/>
        <charset val="204"/>
        <scheme val="minor"/>
      </rPr>
      <t xml:space="preserve">  </t>
    </r>
    <r>
      <rPr>
        <b/>
        <i/>
        <sz val="11"/>
        <rFont val="Calibri"/>
        <family val="2"/>
        <charset val="204"/>
        <scheme val="minor"/>
      </rPr>
      <t xml:space="preserve">  </t>
    </r>
  </si>
  <si>
    <t>Столы на опорах О-образной формы</t>
  </si>
  <si>
    <t xml:space="preserve"> Опора: О-образной формы, сечение трубы 60х30.  Столешница с парящим эффектом.</t>
  </si>
  <si>
    <t>9НТ.004</t>
  </si>
  <si>
    <t>9НТ.005</t>
  </si>
  <si>
    <t>9НТ.006</t>
  </si>
  <si>
    <t>9НТ.010</t>
  </si>
  <si>
    <t xml:space="preserve">9НТ.015 </t>
  </si>
  <si>
    <t>9НШ.023.1</t>
  </si>
  <si>
    <t>9НШ.023.2</t>
  </si>
  <si>
    <t>9НШ.023.3</t>
  </si>
  <si>
    <t>9НШ.017.1</t>
  </si>
  <si>
    <t>9НШ.017.3</t>
  </si>
  <si>
    <t>9НШ.017.6</t>
  </si>
  <si>
    <t>9НШ.005.1</t>
  </si>
  <si>
    <t>9НШ.005.5</t>
  </si>
  <si>
    <t>9НШ.005.12</t>
  </si>
  <si>
    <t>9НШ.005.19</t>
  </si>
  <si>
    <t>9НШ.011.1</t>
  </si>
  <si>
    <t>9НШ.013.1</t>
  </si>
  <si>
    <t>9НШ.014.1</t>
  </si>
  <si>
    <t>9НП.017.1</t>
  </si>
  <si>
    <t>9НП.017.3</t>
  </si>
  <si>
    <t>9НП.017.6 П/Л</t>
  </si>
  <si>
    <t>9НП.005.1</t>
  </si>
  <si>
    <t>9НП.005.5</t>
  </si>
  <si>
    <t>9НП.005.12</t>
  </si>
  <si>
    <t>9НП.005.19 П/Л</t>
  </si>
  <si>
    <t>9НШКЗ.003</t>
  </si>
  <si>
    <t>9НШКЗ.004</t>
  </si>
  <si>
    <t>9НШКЗ.005</t>
  </si>
  <si>
    <t>9НШКЗ.013</t>
  </si>
  <si>
    <t>9НШКЗ.014</t>
  </si>
  <si>
    <t>9НШКЗ.015</t>
  </si>
  <si>
    <t>Шкафы 845</t>
  </si>
  <si>
    <t>Шкафы 1245</t>
  </si>
  <si>
    <t>Шкафы 2045</t>
  </si>
  <si>
    <t>400х450х1245</t>
  </si>
  <si>
    <t>Пенал 1245</t>
  </si>
  <si>
    <t>9НТ.006 (1000х600х620)</t>
  </si>
  <si>
    <t>400х450х2045</t>
  </si>
  <si>
    <t>Пенал 2045</t>
  </si>
  <si>
    <t>900х450х750</t>
  </si>
  <si>
    <r>
      <t xml:space="preserve">Офисная мебель серии </t>
    </r>
    <r>
      <rPr>
        <b/>
        <i/>
        <sz val="10"/>
        <rFont val="Calibri"/>
        <family val="2"/>
        <charset val="204"/>
        <scheme val="minor"/>
      </rPr>
      <t>«GLOSS Line»</t>
    </r>
    <r>
      <rPr>
        <b/>
        <sz val="10"/>
        <rFont val="Calibri"/>
        <family val="2"/>
        <charset val="204"/>
        <scheme val="minor"/>
      </rPr>
      <t xml:space="preserve">  </t>
    </r>
    <r>
      <rPr>
        <b/>
        <i/>
        <sz val="10"/>
        <rFont val="Calibri"/>
        <family val="2"/>
        <charset val="204"/>
        <scheme val="minor"/>
      </rPr>
      <t xml:space="preserve">  </t>
    </r>
  </si>
  <si>
    <t>Шкаф купе 750</t>
  </si>
  <si>
    <t>Шкаф купе1150</t>
  </si>
  <si>
    <t>1435х450х750</t>
  </si>
  <si>
    <t>1635х450х750</t>
  </si>
  <si>
    <t>906х450х750</t>
  </si>
  <si>
    <t>1441х450х750</t>
  </si>
  <si>
    <t>1641х450х750</t>
  </si>
  <si>
    <r>
      <t>Н</t>
    </r>
    <r>
      <rPr>
        <b/>
        <sz val="10"/>
        <color rgb="FF0000FF"/>
        <rFont val="Calibri"/>
        <family val="2"/>
        <charset val="204"/>
        <scheme val="minor"/>
      </rPr>
      <t>СТП-П.979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(1400х700х750)</t>
    </r>
  </si>
  <si>
    <r>
      <rPr>
        <b/>
        <sz val="10"/>
        <color rgb="FF0000FF"/>
        <rFont val="Calibri"/>
        <family val="2"/>
        <charset val="204"/>
        <scheme val="minor"/>
      </rPr>
      <t>НСР-П 009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(1400х700х750)</t>
    </r>
  </si>
  <si>
    <r>
      <t>Н</t>
    </r>
    <r>
      <rPr>
        <b/>
        <sz val="10"/>
        <color rgb="FF0000FF"/>
        <rFont val="Calibri"/>
        <family val="2"/>
        <charset val="204"/>
        <scheme val="minor"/>
      </rPr>
      <t>СТП-П.974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(1600х700х750)</t>
    </r>
  </si>
  <si>
    <r>
      <rPr>
        <b/>
        <sz val="10"/>
        <color rgb="FF0000FF"/>
        <rFont val="Calibri"/>
        <family val="2"/>
        <charset val="204"/>
        <scheme val="minor"/>
      </rPr>
      <t>НСР-П 004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(1600х700х750)</t>
    </r>
  </si>
  <si>
    <r>
      <t>Н</t>
    </r>
    <r>
      <rPr>
        <b/>
        <sz val="10"/>
        <color rgb="FF0000FF"/>
        <rFont val="Calibri"/>
        <family val="2"/>
        <charset val="204"/>
        <scheme val="minor"/>
      </rPr>
      <t>СТП-П.975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(1800х700х750)</t>
    </r>
  </si>
  <si>
    <r>
      <rPr>
        <b/>
        <sz val="10"/>
        <color rgb="FF0000FF"/>
        <rFont val="Calibri"/>
        <family val="2"/>
        <charset val="204"/>
        <scheme val="minor"/>
      </rPr>
      <t>НСР-П 009.1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(1400х800х750)</t>
    </r>
  </si>
  <si>
    <r>
      <t>Н</t>
    </r>
    <r>
      <rPr>
        <b/>
        <sz val="10"/>
        <color rgb="FF0000FF"/>
        <rFont val="Calibri"/>
        <family val="2"/>
        <charset val="204"/>
        <scheme val="minor"/>
      </rPr>
      <t>СТП-П.989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(1400х800х750)</t>
    </r>
  </si>
  <si>
    <r>
      <rPr>
        <b/>
        <sz val="10"/>
        <color rgb="FF0000FF"/>
        <rFont val="Calibri"/>
        <family val="2"/>
        <charset val="204"/>
        <scheme val="minor"/>
      </rPr>
      <t>НСР-П 004.1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(1600х800х750)</t>
    </r>
  </si>
  <si>
    <r>
      <t>Н</t>
    </r>
    <r>
      <rPr>
        <b/>
        <sz val="10"/>
        <color rgb="FF0000FF"/>
        <rFont val="Calibri"/>
        <family val="2"/>
        <charset val="204"/>
        <scheme val="minor"/>
      </rPr>
      <t>СТП-П.984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(1600х800х750)</t>
    </r>
  </si>
  <si>
    <r>
      <rPr>
        <b/>
        <sz val="10"/>
        <color rgb="FF0000FF"/>
        <rFont val="Calibri"/>
        <family val="2"/>
        <charset val="204"/>
        <scheme val="minor"/>
      </rPr>
      <t>НСР-П 005.1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(1800х800х750)</t>
    </r>
  </si>
  <si>
    <r>
      <t>Н</t>
    </r>
    <r>
      <rPr>
        <b/>
        <sz val="10"/>
        <color rgb="FF0000FF"/>
        <rFont val="Calibri"/>
        <family val="2"/>
        <charset val="204"/>
        <scheme val="minor"/>
      </rPr>
      <t>СТП-П.985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(1800х800х750)</t>
    </r>
  </si>
  <si>
    <r>
      <rPr>
        <b/>
        <sz val="10"/>
        <color rgb="FF0000FF"/>
        <rFont val="Calibri"/>
        <family val="2"/>
        <charset val="204"/>
        <scheme val="minor"/>
      </rPr>
      <t>НСР-П 004.2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(1600х900х750)</t>
    </r>
  </si>
  <si>
    <r>
      <t>Н</t>
    </r>
    <r>
      <rPr>
        <b/>
        <sz val="10"/>
        <color rgb="FF0000FF"/>
        <rFont val="Calibri"/>
        <family val="2"/>
        <charset val="204"/>
        <scheme val="minor"/>
      </rPr>
      <t>СТП-П.994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(1600х900х750)</t>
    </r>
  </si>
  <si>
    <r>
      <rPr>
        <b/>
        <sz val="10"/>
        <color rgb="FF0000FF"/>
        <rFont val="Calibri"/>
        <family val="2"/>
        <charset val="204"/>
        <scheme val="minor"/>
      </rPr>
      <t>НБП-П.008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(1200х700х750)</t>
    </r>
  </si>
  <si>
    <r>
      <rPr>
        <b/>
        <sz val="10"/>
        <color rgb="FF0000FF"/>
        <rFont val="Calibri"/>
        <family val="2"/>
        <charset val="204"/>
        <scheme val="minor"/>
      </rPr>
      <t>НСР-П 005.2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(1800х900х750)</t>
    </r>
  </si>
  <si>
    <r>
      <t>Н</t>
    </r>
    <r>
      <rPr>
        <b/>
        <sz val="10"/>
        <color rgb="FF0000FF"/>
        <rFont val="Calibri"/>
        <family val="2"/>
        <charset val="204"/>
        <scheme val="minor"/>
      </rPr>
      <t>СТП-П.995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(1800х900х750)</t>
    </r>
  </si>
  <si>
    <r>
      <rPr>
        <b/>
        <sz val="10"/>
        <color rgb="FF0000FF"/>
        <rFont val="Calibri"/>
        <family val="2"/>
        <charset val="204"/>
        <scheme val="minor"/>
      </rPr>
      <t>НБП-П.009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(1400х700х750)</t>
    </r>
  </si>
  <si>
    <r>
      <rPr>
        <b/>
        <sz val="10"/>
        <color rgb="FF0000FF"/>
        <rFont val="Calibri"/>
        <family val="2"/>
        <charset val="204"/>
        <scheme val="minor"/>
      </rPr>
      <t>НСР-П 006.2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(2000х900х750)</t>
    </r>
  </si>
  <si>
    <r>
      <t>Н</t>
    </r>
    <r>
      <rPr>
        <b/>
        <sz val="10"/>
        <color rgb="FF0000FF"/>
        <rFont val="Calibri"/>
        <family val="2"/>
        <charset val="204"/>
        <scheme val="minor"/>
      </rPr>
      <t>СТП-П.996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(2000х900х750)</t>
    </r>
  </si>
  <si>
    <r>
      <rPr>
        <b/>
        <sz val="10"/>
        <color rgb="FF0000FF"/>
        <rFont val="Calibri"/>
        <family val="2"/>
        <charset val="204"/>
        <scheme val="minor"/>
      </rPr>
      <t>НБП-П.004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(1600х700х750)</t>
    </r>
  </si>
  <si>
    <r>
      <rPr>
        <b/>
        <sz val="10"/>
        <color rgb="FF0000FF"/>
        <rFont val="Calibri"/>
        <family val="2"/>
        <charset val="204"/>
        <scheme val="minor"/>
      </rPr>
      <t>НСПН-П.926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(1200х1200х750)</t>
    </r>
  </si>
  <si>
    <r>
      <rPr>
        <b/>
        <sz val="10"/>
        <color rgb="FF0000FF"/>
        <rFont val="Calibri"/>
        <family val="2"/>
        <charset val="204"/>
        <scheme val="minor"/>
      </rPr>
      <t>НСПС-П.926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(1200х1200х750)</t>
    </r>
  </si>
  <si>
    <r>
      <rPr>
        <b/>
        <sz val="10"/>
        <color rgb="FF0000FF"/>
        <rFont val="Calibri"/>
        <family val="2"/>
        <charset val="204"/>
        <scheme val="minor"/>
      </rPr>
      <t>НСПК-П.926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(1200х1200х750)</t>
    </r>
  </si>
  <si>
    <r>
      <rPr>
        <b/>
        <sz val="10"/>
        <color rgb="FF0000FF"/>
        <rFont val="Calibri"/>
        <family val="2"/>
        <charset val="204"/>
        <scheme val="minor"/>
      </rPr>
      <t>НСПН-П.927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(1400х1200х750)</t>
    </r>
  </si>
  <si>
    <r>
      <rPr>
        <b/>
        <sz val="10"/>
        <color rgb="FF0000FF"/>
        <rFont val="Calibri"/>
        <family val="2"/>
        <charset val="204"/>
        <scheme val="minor"/>
      </rPr>
      <t>НСПС-П.927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(1400х1200х750)</t>
    </r>
  </si>
  <si>
    <r>
      <rPr>
        <b/>
        <sz val="10"/>
        <color rgb="FF0000FF"/>
        <rFont val="Calibri"/>
        <family val="2"/>
        <charset val="204"/>
        <scheme val="minor"/>
      </rPr>
      <t>НСПК-П.927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(1400х1200х750)</t>
    </r>
  </si>
  <si>
    <r>
      <rPr>
        <b/>
        <sz val="10"/>
        <color rgb="FF0000FF"/>
        <rFont val="Calibri"/>
        <family val="2"/>
        <charset val="204"/>
        <scheme val="minor"/>
      </rPr>
      <t>НСПН-П.928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(1600х1200х750)</t>
    </r>
  </si>
  <si>
    <r>
      <rPr>
        <b/>
        <sz val="10"/>
        <color rgb="FF0000FF"/>
        <rFont val="Calibri"/>
        <family val="2"/>
        <charset val="204"/>
        <scheme val="minor"/>
      </rPr>
      <t>НСПС-П.928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(1600х1200х750)</t>
    </r>
  </si>
  <si>
    <r>
      <rPr>
        <b/>
        <sz val="10"/>
        <color rgb="FF0000FF"/>
        <rFont val="Calibri"/>
        <family val="2"/>
        <charset val="204"/>
        <scheme val="minor"/>
      </rPr>
      <t>НСПК-П.928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(1600х1200х750)</t>
    </r>
  </si>
  <si>
    <r>
      <rPr>
        <b/>
        <sz val="10"/>
        <color rgb="FF0000FF"/>
        <rFont val="Calibri"/>
        <family val="2"/>
        <charset val="204"/>
        <scheme val="minor"/>
      </rPr>
      <t>НСР-О 009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(1400х700х750)</t>
    </r>
  </si>
  <si>
    <r>
      <rPr>
        <b/>
        <sz val="10"/>
        <color rgb="FF0000FF"/>
        <rFont val="Calibri"/>
        <family val="2"/>
        <charset val="204"/>
        <scheme val="minor"/>
      </rPr>
      <t>НСР-О 004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(1600х700х750)</t>
    </r>
  </si>
  <si>
    <r>
      <rPr>
        <b/>
        <sz val="10"/>
        <color rgb="FF0000FF"/>
        <rFont val="Calibri"/>
        <family val="2"/>
        <charset val="204"/>
        <scheme val="minor"/>
      </rPr>
      <t>НСР-О 009.1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(1400х800х750)</t>
    </r>
  </si>
  <si>
    <r>
      <rPr>
        <b/>
        <sz val="10"/>
        <color rgb="FF0000FF"/>
        <rFont val="Calibri"/>
        <family val="2"/>
        <charset val="204"/>
        <scheme val="minor"/>
      </rPr>
      <t>НСР-О 004.1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(1600х800х750)</t>
    </r>
  </si>
  <si>
    <r>
      <rPr>
        <b/>
        <sz val="10"/>
        <color rgb="FF0000FF"/>
        <rFont val="Calibri"/>
        <family val="2"/>
        <charset val="204"/>
        <scheme val="minor"/>
      </rPr>
      <t>НСР-О 005.1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(1800х800х750)</t>
    </r>
  </si>
  <si>
    <r>
      <rPr>
        <b/>
        <sz val="10"/>
        <color rgb="FF0000FF"/>
        <rFont val="Calibri"/>
        <family val="2"/>
        <charset val="204"/>
        <scheme val="minor"/>
      </rPr>
      <t>НСР-О 004.2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(1600х900х750)</t>
    </r>
  </si>
  <si>
    <r>
      <rPr>
        <b/>
        <sz val="10"/>
        <color rgb="FF0000FF"/>
        <rFont val="Calibri"/>
        <family val="2"/>
        <charset val="204"/>
        <scheme val="minor"/>
      </rPr>
      <t>НССБ-О.994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(1600х900х750)</t>
    </r>
  </si>
  <si>
    <r>
      <rPr>
        <b/>
        <sz val="10"/>
        <color rgb="FF0000FF"/>
        <rFont val="Calibri"/>
        <family val="2"/>
        <charset val="204"/>
        <scheme val="minor"/>
      </rPr>
      <t>НСР-О 005.2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(1800х900х750)</t>
    </r>
  </si>
  <si>
    <r>
      <rPr>
        <b/>
        <sz val="10"/>
        <color rgb="FF0000FF"/>
        <rFont val="Calibri"/>
        <family val="2"/>
        <charset val="204"/>
        <scheme val="minor"/>
      </rPr>
      <t>НССБ-О.984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(1600х800х750)</t>
    </r>
  </si>
  <si>
    <r>
      <rPr>
        <b/>
        <sz val="10"/>
        <color rgb="FF0000FF"/>
        <rFont val="Calibri"/>
        <family val="2"/>
        <charset val="204"/>
        <scheme val="minor"/>
      </rPr>
      <t>НССБ-О.995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(1800х900х750)</t>
    </r>
  </si>
  <si>
    <r>
      <rPr>
        <b/>
        <sz val="10"/>
        <color rgb="FF0000FF"/>
        <rFont val="Calibri"/>
        <family val="2"/>
        <charset val="204"/>
        <scheme val="minor"/>
      </rPr>
      <t>НСР-О 006.2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(2000х900х750)</t>
    </r>
  </si>
  <si>
    <r>
      <rPr>
        <b/>
        <sz val="10"/>
        <color rgb="FF0000FF"/>
        <rFont val="Calibri"/>
        <family val="2"/>
        <charset val="204"/>
        <scheme val="minor"/>
      </rPr>
      <t>НССБ-О.985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(1800х800х750)</t>
    </r>
  </si>
  <si>
    <r>
      <rPr>
        <b/>
        <sz val="10"/>
        <color rgb="FF0000FF"/>
        <rFont val="Calibri"/>
        <family val="2"/>
        <charset val="204"/>
        <scheme val="minor"/>
      </rPr>
      <t>НССБ-О.996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(2000х900х750)</t>
    </r>
  </si>
  <si>
    <r>
      <rPr>
        <b/>
        <sz val="10"/>
        <color rgb="FF0000FF"/>
        <rFont val="Calibri"/>
        <family val="2"/>
        <charset val="204"/>
        <scheme val="minor"/>
      </rPr>
      <t>НБП-О.008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(1200х700х750)</t>
    </r>
  </si>
  <si>
    <r>
      <rPr>
        <b/>
        <sz val="10"/>
        <color rgb="FF0000FF"/>
        <rFont val="Calibri"/>
        <family val="2"/>
        <charset val="204"/>
        <scheme val="minor"/>
      </rPr>
      <t>НСП-О.938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(1800х1000х750)</t>
    </r>
  </si>
  <si>
    <r>
      <rPr>
        <b/>
        <sz val="10"/>
        <color rgb="FF0000FF"/>
        <rFont val="Calibri"/>
        <family val="2"/>
        <charset val="204"/>
        <scheme val="minor"/>
      </rPr>
      <t>НСП-О.939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(2200х1000х750)</t>
    </r>
  </si>
  <si>
    <r>
      <rPr>
        <b/>
        <sz val="10"/>
        <color rgb="FF0000FF"/>
        <rFont val="Calibri"/>
        <family val="2"/>
        <charset val="204"/>
        <scheme val="minor"/>
      </rPr>
      <t>НСПН-О.926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(1200х1200х750)</t>
    </r>
  </si>
  <si>
    <r>
      <rPr>
        <b/>
        <sz val="10"/>
        <color rgb="FF0000FF"/>
        <rFont val="Calibri"/>
        <family val="2"/>
        <charset val="204"/>
        <scheme val="minor"/>
      </rPr>
      <t>НСПС-О.926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(1200х1200х750)</t>
    </r>
  </si>
  <si>
    <r>
      <rPr>
        <b/>
        <sz val="10"/>
        <color rgb="FF0000FF"/>
        <rFont val="Calibri"/>
        <family val="2"/>
        <charset val="204"/>
        <scheme val="minor"/>
      </rPr>
      <t>НСПК-О.926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(1200х1200х750)</t>
    </r>
  </si>
  <si>
    <r>
      <rPr>
        <b/>
        <sz val="10"/>
        <color rgb="FF0000FF"/>
        <rFont val="Calibri"/>
        <family val="2"/>
        <charset val="204"/>
        <scheme val="minor"/>
      </rPr>
      <t>НСПН-О.927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(1400х1200х750)</t>
    </r>
  </si>
  <si>
    <r>
      <rPr>
        <b/>
        <sz val="10"/>
        <color rgb="FF0000FF"/>
        <rFont val="Calibri"/>
        <family val="2"/>
        <charset val="204"/>
        <scheme val="minor"/>
      </rPr>
      <t>НСПС-О.927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(1400х1200х750)</t>
    </r>
  </si>
  <si>
    <r>
      <rPr>
        <b/>
        <sz val="10"/>
        <color rgb="FF0000FF"/>
        <rFont val="Calibri"/>
        <family val="2"/>
        <charset val="204"/>
        <scheme val="minor"/>
      </rPr>
      <t>НСПК-О.927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(1400х1200х750)</t>
    </r>
  </si>
  <si>
    <r>
      <rPr>
        <b/>
        <sz val="10"/>
        <color rgb="FF0000FF"/>
        <rFont val="Calibri"/>
        <family val="2"/>
        <charset val="204"/>
        <scheme val="minor"/>
      </rPr>
      <t>НСПН-О.928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(1600х1200х750)</t>
    </r>
  </si>
  <si>
    <r>
      <rPr>
        <b/>
        <sz val="10"/>
        <color rgb="FF0000FF"/>
        <rFont val="Calibri"/>
        <family val="2"/>
        <charset val="204"/>
        <scheme val="minor"/>
      </rPr>
      <t>НСПС-О.928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(1600х1200х750)</t>
    </r>
  </si>
  <si>
    <r>
      <rPr>
        <b/>
        <sz val="10"/>
        <color rgb="FF0000FF"/>
        <rFont val="Calibri"/>
        <family val="2"/>
        <charset val="204"/>
        <scheme val="minor"/>
      </rPr>
      <t>НСПК-О.928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(1600х1200х750)</t>
    </r>
  </si>
  <si>
    <r>
      <t xml:space="preserve">9НТ.005 </t>
    </r>
    <r>
      <rPr>
        <b/>
        <sz val="10"/>
        <color theme="1"/>
        <rFont val="Calibri"/>
        <family val="2"/>
        <charset val="204"/>
        <scheme val="minor"/>
      </rPr>
      <t>(450х450х650)</t>
    </r>
  </si>
  <si>
    <r>
      <t xml:space="preserve">9НТ.004 </t>
    </r>
    <r>
      <rPr>
        <b/>
        <sz val="10"/>
        <color theme="1"/>
        <rFont val="Calibri"/>
        <family val="2"/>
        <charset val="204"/>
        <scheme val="minor"/>
      </rPr>
      <t>(450х450х600)</t>
    </r>
  </si>
  <si>
    <r>
      <rPr>
        <b/>
        <sz val="10"/>
        <color rgb="FF0000FF"/>
        <rFont val="Calibri"/>
        <family val="2"/>
        <charset val="204"/>
        <scheme val="minor"/>
      </rPr>
      <t>НСТЛ-П.979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(1400х700х750)</t>
    </r>
  </si>
  <si>
    <r>
      <rPr>
        <b/>
        <sz val="10"/>
        <color rgb="FF0000FF"/>
        <rFont val="Calibri"/>
        <family val="2"/>
        <charset val="204"/>
        <scheme val="minor"/>
      </rPr>
      <t>НСТЛ-П.974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(1600х700х750)</t>
    </r>
  </si>
  <si>
    <r>
      <rPr>
        <b/>
        <sz val="10"/>
        <color rgb="FF0000FF"/>
        <rFont val="Calibri"/>
        <family val="2"/>
        <charset val="204"/>
        <scheme val="minor"/>
      </rPr>
      <t>НСТЛ-П.975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(1800х700х750)</t>
    </r>
  </si>
  <si>
    <r>
      <rPr>
        <b/>
        <sz val="10"/>
        <color rgb="FF0000FF"/>
        <rFont val="Calibri"/>
        <family val="2"/>
        <charset val="204"/>
        <scheme val="minor"/>
      </rPr>
      <t>НСТЛ-П.989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(1400х800х750)</t>
    </r>
  </si>
  <si>
    <r>
      <rPr>
        <b/>
        <sz val="10"/>
        <color rgb="FF0000FF"/>
        <rFont val="Calibri"/>
        <family val="2"/>
        <charset val="204"/>
        <scheme val="minor"/>
      </rPr>
      <t>НСТЛ-П.984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(1600х800х750)</t>
    </r>
  </si>
  <si>
    <r>
      <rPr>
        <b/>
        <sz val="10"/>
        <color rgb="FF0000FF"/>
        <rFont val="Calibri"/>
        <family val="2"/>
        <charset val="204"/>
        <scheme val="minor"/>
      </rPr>
      <t>НСТЛ-П.985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(1800х800х750)</t>
    </r>
  </si>
  <si>
    <r>
      <rPr>
        <b/>
        <sz val="10"/>
        <color rgb="FF0000FF"/>
        <rFont val="Calibri"/>
        <family val="2"/>
        <charset val="204"/>
        <scheme val="minor"/>
      </rPr>
      <t>НСТЛ-П.994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(1600х900х750)</t>
    </r>
  </si>
  <si>
    <r>
      <rPr>
        <b/>
        <sz val="10"/>
        <color rgb="FF0000FF"/>
        <rFont val="Calibri"/>
        <family val="2"/>
        <charset val="204"/>
        <scheme val="minor"/>
      </rPr>
      <t>НСТЛ-П.995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(1800х900х750)</t>
    </r>
  </si>
  <si>
    <r>
      <rPr>
        <b/>
        <sz val="10"/>
        <color rgb="FF0000FF"/>
        <rFont val="Calibri"/>
        <family val="2"/>
        <charset val="204"/>
        <scheme val="minor"/>
      </rPr>
      <t>НСТЛ-П.996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(2000х900х750)</t>
    </r>
  </si>
  <si>
    <r>
      <rPr>
        <b/>
        <sz val="10"/>
        <color rgb="FF0000FF"/>
        <rFont val="Calibri"/>
        <family val="2"/>
        <charset val="204"/>
        <scheme val="minor"/>
      </rPr>
      <t>НБП-О.009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(1400х700х750)</t>
    </r>
  </si>
  <si>
    <r>
      <rPr>
        <b/>
        <sz val="10"/>
        <color rgb="FF0000FF"/>
        <rFont val="Calibri"/>
        <family val="2"/>
        <charset val="204"/>
        <scheme val="minor"/>
      </rPr>
      <t>НСТЛ-О.979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(1400х700х750)</t>
    </r>
  </si>
  <si>
    <r>
      <rPr>
        <b/>
        <sz val="10"/>
        <color rgb="FF0000FF"/>
        <rFont val="Calibri"/>
        <family val="2"/>
        <charset val="204"/>
        <scheme val="minor"/>
      </rPr>
      <t>НСТЛ-О.974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(1600х700х750)</t>
    </r>
  </si>
  <si>
    <r>
      <rPr>
        <b/>
        <sz val="10"/>
        <color rgb="FF0000FF"/>
        <rFont val="Calibri"/>
        <family val="2"/>
        <charset val="204"/>
        <scheme val="minor"/>
      </rPr>
      <t>НСТЛ-О.975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(1800х700х750)</t>
    </r>
  </si>
  <si>
    <r>
      <rPr>
        <b/>
        <sz val="10"/>
        <color rgb="FF0000FF"/>
        <rFont val="Calibri"/>
        <family val="2"/>
        <charset val="204"/>
        <scheme val="minor"/>
      </rPr>
      <t>НСТЛ-О.989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(1400х800х750)</t>
    </r>
  </si>
  <si>
    <r>
      <rPr>
        <b/>
        <sz val="10"/>
        <color rgb="FF0000FF"/>
        <rFont val="Calibri"/>
        <family val="2"/>
        <charset val="204"/>
        <scheme val="minor"/>
      </rPr>
      <t>НСТЛ-О.984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(1600х800х750)</t>
    </r>
  </si>
  <si>
    <r>
      <rPr>
        <b/>
        <sz val="10"/>
        <color rgb="FF0000FF"/>
        <rFont val="Calibri"/>
        <family val="2"/>
        <charset val="204"/>
        <scheme val="minor"/>
      </rPr>
      <t>НСТЛ-О.985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(1800х800х750)</t>
    </r>
  </si>
  <si>
    <r>
      <rPr>
        <b/>
        <sz val="10"/>
        <color rgb="FF0000FF"/>
        <rFont val="Calibri"/>
        <family val="2"/>
        <charset val="204"/>
        <scheme val="minor"/>
      </rPr>
      <t>НСТЛ-О.994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(1600х900х750)</t>
    </r>
  </si>
  <si>
    <r>
      <rPr>
        <b/>
        <sz val="10"/>
        <color rgb="FF0000FF"/>
        <rFont val="Calibri"/>
        <family val="2"/>
        <charset val="204"/>
        <scheme val="minor"/>
      </rPr>
      <t>НСТЛ-О.995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(1800х900х750)</t>
    </r>
  </si>
  <si>
    <r>
      <rPr>
        <b/>
        <sz val="10"/>
        <color rgb="FF0000FF"/>
        <rFont val="Calibri"/>
        <family val="2"/>
        <charset val="204"/>
        <scheme val="minor"/>
      </rPr>
      <t>НСТЛ-О.996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(2000х900х750)</t>
    </r>
  </si>
  <si>
    <r>
      <rPr>
        <b/>
        <sz val="10"/>
        <color rgb="FF0000FF"/>
        <rFont val="Calibri"/>
        <family val="2"/>
        <charset val="204"/>
        <scheme val="minor"/>
      </rPr>
      <t>НСТП-О.979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(1400х700х750)</t>
    </r>
  </si>
  <si>
    <r>
      <rPr>
        <b/>
        <sz val="10"/>
        <color rgb="FF0000FF"/>
        <rFont val="Calibri"/>
        <family val="2"/>
        <charset val="204"/>
        <scheme val="minor"/>
      </rPr>
      <t>НСТП-О.974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(1600х700х750)</t>
    </r>
  </si>
  <si>
    <r>
      <rPr>
        <b/>
        <sz val="10"/>
        <color rgb="FF0000FF"/>
        <rFont val="Calibri"/>
        <family val="2"/>
        <charset val="204"/>
        <scheme val="minor"/>
      </rPr>
      <t>НСТП-О.975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(1800х700х750)</t>
    </r>
  </si>
  <si>
    <r>
      <rPr>
        <b/>
        <sz val="10"/>
        <color rgb="FF0000FF"/>
        <rFont val="Calibri"/>
        <family val="2"/>
        <charset val="204"/>
        <scheme val="minor"/>
      </rPr>
      <t>НСТП-О.989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(1400х800х750)</t>
    </r>
  </si>
  <si>
    <r>
      <rPr>
        <b/>
        <sz val="10"/>
        <color rgb="FF0000FF"/>
        <rFont val="Calibri"/>
        <family val="2"/>
        <charset val="204"/>
        <scheme val="minor"/>
      </rPr>
      <t>НСТП-О.984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(1600х800х750)</t>
    </r>
  </si>
  <si>
    <r>
      <rPr>
        <b/>
        <sz val="10"/>
        <color rgb="FF0000FF"/>
        <rFont val="Calibri"/>
        <family val="2"/>
        <charset val="204"/>
        <scheme val="minor"/>
      </rPr>
      <t>НСТП-О.985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(1800х800х750)</t>
    </r>
  </si>
  <si>
    <r>
      <rPr>
        <b/>
        <sz val="10"/>
        <color rgb="FF0000FF"/>
        <rFont val="Calibri"/>
        <family val="2"/>
        <charset val="204"/>
        <scheme val="minor"/>
      </rPr>
      <t>НСТП-О.994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(1600х900х750)</t>
    </r>
  </si>
  <si>
    <r>
      <rPr>
        <b/>
        <sz val="10"/>
        <color rgb="FF0000FF"/>
        <rFont val="Calibri"/>
        <family val="2"/>
        <charset val="204"/>
        <scheme val="minor"/>
      </rPr>
      <t>НСТП-О.995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(1800х900х750)</t>
    </r>
  </si>
  <si>
    <r>
      <rPr>
        <b/>
        <sz val="10"/>
        <color rgb="FF0000FF"/>
        <rFont val="Calibri"/>
        <family val="2"/>
        <charset val="204"/>
        <scheme val="minor"/>
      </rPr>
      <t>НСТП-О.996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(2000х900х750)</t>
    </r>
  </si>
  <si>
    <t>Столы системы бенч, переговорные</t>
  </si>
  <si>
    <t>П-образные</t>
  </si>
  <si>
    <r>
      <rPr>
        <b/>
        <sz val="10"/>
        <color rgb="FF0000FF"/>
        <rFont val="Calibri"/>
        <family val="2"/>
        <charset val="204"/>
        <scheme val="minor"/>
      </rPr>
      <t>9ЭК.050.1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(1000х300х4)</t>
    </r>
  </si>
  <si>
    <r>
      <rPr>
        <b/>
        <sz val="10"/>
        <color rgb="FF0000FF"/>
        <rFont val="Calibri"/>
        <family val="2"/>
        <charset val="204"/>
        <scheme val="minor"/>
      </rPr>
      <t>9ЭК.006.1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(1000х300х16)</t>
    </r>
  </si>
  <si>
    <r>
      <rPr>
        <b/>
        <sz val="10"/>
        <color rgb="FF0000FF"/>
        <rFont val="Calibri"/>
        <family val="2"/>
        <charset val="204"/>
        <scheme val="minor"/>
      </rPr>
      <t>9ЭК.010.1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(1200х300х4)</t>
    </r>
  </si>
  <si>
    <r>
      <rPr>
        <b/>
        <sz val="10"/>
        <color rgb="FF0000FF"/>
        <rFont val="Calibri"/>
        <family val="2"/>
        <charset val="204"/>
        <scheme val="minor"/>
      </rPr>
      <t>9ЭК.007.1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(1200х300х16)</t>
    </r>
  </si>
  <si>
    <r>
      <rPr>
        <b/>
        <sz val="10"/>
        <color rgb="FF0000FF"/>
        <rFont val="Calibri"/>
        <family val="2"/>
        <charset val="204"/>
        <scheme val="minor"/>
      </rPr>
      <t>9ЭК.020.1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(1400х300х4)</t>
    </r>
  </si>
  <si>
    <r>
      <rPr>
        <b/>
        <sz val="10"/>
        <color rgb="FF0000FF"/>
        <rFont val="Calibri"/>
        <family val="2"/>
        <charset val="204"/>
        <scheme val="minor"/>
      </rPr>
      <t>9ЭК.008.1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(1400х300х16)</t>
    </r>
  </si>
  <si>
    <r>
      <rPr>
        <b/>
        <sz val="10"/>
        <color rgb="FF0000FF"/>
        <rFont val="Calibri"/>
        <family val="2"/>
        <charset val="204"/>
        <scheme val="minor"/>
      </rPr>
      <t>9ЭК.030.1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(1600х300х4)</t>
    </r>
  </si>
  <si>
    <r>
      <rPr>
        <b/>
        <sz val="10"/>
        <color rgb="FF0000FF"/>
        <rFont val="Calibri"/>
        <family val="2"/>
        <charset val="204"/>
        <scheme val="minor"/>
      </rPr>
      <t>9ЭК.009.1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(1600х300х16)</t>
    </r>
  </si>
  <si>
    <r>
      <rPr>
        <b/>
        <sz val="10"/>
        <color rgb="FF0000FF"/>
        <rFont val="Calibri"/>
        <family val="2"/>
        <charset val="204"/>
        <scheme val="minor"/>
      </rPr>
      <t>9ЭК.150.1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(1000х400х4)</t>
    </r>
  </si>
  <si>
    <r>
      <rPr>
        <b/>
        <sz val="10"/>
        <color rgb="FF0000FF"/>
        <rFont val="Calibri"/>
        <family val="2"/>
        <charset val="204"/>
        <scheme val="minor"/>
      </rPr>
      <t>9ЭК.406.1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(1000х400х16)</t>
    </r>
  </si>
  <si>
    <r>
      <rPr>
        <b/>
        <sz val="10"/>
        <color rgb="FF0000FF"/>
        <rFont val="Calibri"/>
        <family val="2"/>
        <charset val="204"/>
        <scheme val="minor"/>
      </rPr>
      <t>9ЭК.110.1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(1200х400х4)</t>
    </r>
  </si>
  <si>
    <r>
      <rPr>
        <b/>
        <sz val="10"/>
        <color rgb="FF0000FF"/>
        <rFont val="Calibri"/>
        <family val="2"/>
        <charset val="204"/>
        <scheme val="minor"/>
      </rPr>
      <t>9ЭК.407.1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(1200х400х16)</t>
    </r>
  </si>
  <si>
    <r>
      <rPr>
        <b/>
        <sz val="10"/>
        <color rgb="FF0000FF"/>
        <rFont val="Calibri"/>
        <family val="2"/>
        <charset val="204"/>
        <scheme val="minor"/>
      </rPr>
      <t>9ЭК.120.1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(1400х400х4)</t>
    </r>
  </si>
  <si>
    <r>
      <rPr>
        <b/>
        <sz val="10"/>
        <color rgb="FF0000FF"/>
        <rFont val="Calibri"/>
        <family val="2"/>
        <charset val="204"/>
        <scheme val="minor"/>
      </rPr>
      <t>9ЭК.408.1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(1400х400х16)</t>
    </r>
  </si>
  <si>
    <r>
      <rPr>
        <b/>
        <sz val="10"/>
        <color rgb="FF0000FF"/>
        <rFont val="Calibri"/>
        <family val="2"/>
        <charset val="204"/>
        <scheme val="minor"/>
      </rPr>
      <t>9ЭК.130.1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(1600х400х4)</t>
    </r>
  </si>
  <si>
    <r>
      <rPr>
        <b/>
        <sz val="10"/>
        <color rgb="FF0000FF"/>
        <rFont val="Calibri"/>
        <family val="2"/>
        <charset val="204"/>
        <scheme val="minor"/>
      </rPr>
      <t>9ЭК.409.1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(1600х300х16)</t>
    </r>
  </si>
  <si>
    <r>
      <t xml:space="preserve">9НТ.010 </t>
    </r>
    <r>
      <rPr>
        <b/>
        <sz val="10"/>
        <color theme="1"/>
        <rFont val="Calibri"/>
        <family val="2"/>
        <charset val="204"/>
        <scheme val="minor"/>
      </rPr>
      <t>(1200х450х620)</t>
    </r>
  </si>
  <si>
    <r>
      <rPr>
        <b/>
        <sz val="10"/>
        <color rgb="FF0000FF"/>
        <rFont val="Calibri"/>
        <family val="2"/>
        <charset val="204"/>
        <scheme val="minor"/>
      </rPr>
      <t>9НТ.015</t>
    </r>
    <r>
      <rPr>
        <b/>
        <sz val="10"/>
        <color theme="1"/>
        <rFont val="Calibri"/>
        <family val="2"/>
        <charset val="204"/>
        <scheme val="minor"/>
      </rPr>
      <t xml:space="preserve"> (1400х450х620)</t>
    </r>
  </si>
  <si>
    <t xml:space="preserve">   9НШ.023.1</t>
  </si>
  <si>
    <t xml:space="preserve">стр. 2 </t>
  </si>
  <si>
    <t>Офисная мебель серии "GLOSS LINE"</t>
  </si>
  <si>
    <t>Металл - глянец</t>
  </si>
  <si>
    <t>Врезная с креплением на винты Овальная</t>
  </si>
  <si>
    <t>НСР-О.008 (1200х700х750)</t>
  </si>
  <si>
    <t>НСР-О.008.1 (1200х800х750)</t>
  </si>
  <si>
    <t>800х450х2045</t>
  </si>
  <si>
    <t>800х600х2045h</t>
  </si>
  <si>
    <t>Экраны подстольные, оргстекло</t>
  </si>
  <si>
    <t>Экраны подстольные ЛДСП 16мм</t>
  </si>
  <si>
    <t xml:space="preserve">Опоры - труба 60х30
</t>
  </si>
  <si>
    <t>Связи - 40х20</t>
  </si>
  <si>
    <r>
      <t xml:space="preserve">Кабинет руководителя серии </t>
    </r>
    <r>
      <rPr>
        <b/>
        <i/>
        <sz val="28"/>
        <rFont val="Calibri"/>
        <family val="2"/>
        <charset val="204"/>
        <scheme val="minor"/>
      </rPr>
      <t>«GLOSS LINE»</t>
    </r>
    <r>
      <rPr>
        <b/>
        <sz val="28"/>
        <rFont val="Calibri"/>
        <family val="2"/>
        <charset val="204"/>
        <scheme val="minor"/>
      </rPr>
      <t xml:space="preserve">  </t>
    </r>
    <r>
      <rPr>
        <b/>
        <i/>
        <sz val="28"/>
        <rFont val="Calibri"/>
        <family val="2"/>
        <charset val="204"/>
        <scheme val="minor"/>
      </rPr>
      <t xml:space="preserve">  </t>
    </r>
  </si>
  <si>
    <r>
      <t xml:space="preserve"> Кабинет руководителя серии </t>
    </r>
    <r>
      <rPr>
        <b/>
        <i/>
        <sz val="28"/>
        <rFont val="Calibri"/>
        <family val="2"/>
        <charset val="204"/>
        <scheme val="minor"/>
      </rPr>
      <t>«GLOSS LINE»</t>
    </r>
    <r>
      <rPr>
        <b/>
        <sz val="28"/>
        <rFont val="Calibri"/>
        <family val="2"/>
        <charset val="204"/>
        <scheme val="minor"/>
      </rPr>
      <t xml:space="preserve">  </t>
    </r>
    <r>
      <rPr>
        <b/>
        <i/>
        <sz val="28"/>
        <rFont val="Calibri"/>
        <family val="2"/>
        <charset val="204"/>
        <scheme val="minor"/>
      </rPr>
      <t xml:space="preserve">  </t>
    </r>
  </si>
  <si>
    <r>
      <t xml:space="preserve">9НЭК.050.1 </t>
    </r>
    <r>
      <rPr>
        <sz val="16"/>
        <color theme="1"/>
        <rFont val="Calibri"/>
        <family val="2"/>
        <charset val="204"/>
        <scheme val="minor"/>
      </rPr>
      <t>(1000х300х4)</t>
    </r>
  </si>
  <si>
    <r>
      <t xml:space="preserve">9НЭК.010.1 </t>
    </r>
    <r>
      <rPr>
        <sz val="16"/>
        <color theme="1"/>
        <rFont val="Calibri"/>
        <family val="2"/>
        <charset val="204"/>
        <scheme val="minor"/>
      </rPr>
      <t>(1200х300х4)</t>
    </r>
  </si>
  <si>
    <r>
      <t xml:space="preserve">9НЭК.020.1 </t>
    </r>
    <r>
      <rPr>
        <sz val="16"/>
        <color theme="1"/>
        <rFont val="Calibri"/>
        <family val="2"/>
        <charset val="204"/>
        <scheme val="minor"/>
      </rPr>
      <t>(1400х300х4)</t>
    </r>
  </si>
  <si>
    <r>
      <t xml:space="preserve">9НЭК.030.1 </t>
    </r>
    <r>
      <rPr>
        <sz val="16"/>
        <color theme="1"/>
        <rFont val="Calibri"/>
        <family val="2"/>
        <charset val="204"/>
        <scheme val="minor"/>
      </rPr>
      <t>(1600х300х4)</t>
    </r>
  </si>
  <si>
    <r>
      <t xml:space="preserve">9НЭК.150.1 </t>
    </r>
    <r>
      <rPr>
        <sz val="16"/>
        <color theme="1"/>
        <rFont val="Calibri"/>
        <family val="2"/>
        <charset val="204"/>
        <scheme val="minor"/>
      </rPr>
      <t>(1000х400х4)</t>
    </r>
  </si>
  <si>
    <r>
      <t xml:space="preserve">9НЭК.110.1 </t>
    </r>
    <r>
      <rPr>
        <sz val="16"/>
        <color theme="1"/>
        <rFont val="Calibri"/>
        <family val="2"/>
        <charset val="204"/>
        <scheme val="minor"/>
      </rPr>
      <t>(1200х400х4)</t>
    </r>
  </si>
  <si>
    <r>
      <t xml:space="preserve">9НЭК.120.1 </t>
    </r>
    <r>
      <rPr>
        <sz val="16"/>
        <color theme="1"/>
        <rFont val="Calibri"/>
        <family val="2"/>
        <charset val="204"/>
        <scheme val="minor"/>
      </rPr>
      <t>(1400х400х4)</t>
    </r>
  </si>
  <si>
    <r>
      <t xml:space="preserve">9НЭК.130.1 </t>
    </r>
    <r>
      <rPr>
        <sz val="16"/>
        <color theme="1"/>
        <rFont val="Calibri"/>
        <family val="2"/>
        <charset val="204"/>
        <scheme val="minor"/>
      </rPr>
      <t>(1600х400х4)</t>
    </r>
  </si>
  <si>
    <r>
      <t xml:space="preserve">9НЭК.006.1 </t>
    </r>
    <r>
      <rPr>
        <sz val="16"/>
        <color theme="1"/>
        <rFont val="Calibri"/>
        <family val="2"/>
        <charset val="204"/>
        <scheme val="minor"/>
      </rPr>
      <t>(1000х300х16)</t>
    </r>
  </si>
  <si>
    <r>
      <t xml:space="preserve">9НЭК.007.1 </t>
    </r>
    <r>
      <rPr>
        <sz val="16"/>
        <color theme="1"/>
        <rFont val="Calibri"/>
        <family val="2"/>
        <charset val="204"/>
        <scheme val="minor"/>
      </rPr>
      <t>(1200х300х16)</t>
    </r>
  </si>
  <si>
    <r>
      <t xml:space="preserve">9НЭК.008.1 </t>
    </r>
    <r>
      <rPr>
        <sz val="16"/>
        <color theme="1"/>
        <rFont val="Calibri"/>
        <family val="2"/>
        <charset val="204"/>
        <scheme val="minor"/>
      </rPr>
      <t>(1400х300х16)</t>
    </r>
  </si>
  <si>
    <r>
      <t xml:space="preserve">9НЭК.009.1 </t>
    </r>
    <r>
      <rPr>
        <sz val="16"/>
        <color theme="1"/>
        <rFont val="Calibri"/>
        <family val="2"/>
        <charset val="204"/>
        <scheme val="minor"/>
      </rPr>
      <t>(1600х300х16)</t>
    </r>
  </si>
  <si>
    <r>
      <t xml:space="preserve">9НЭК.406.1 </t>
    </r>
    <r>
      <rPr>
        <sz val="16"/>
        <color theme="1"/>
        <rFont val="Calibri"/>
        <family val="2"/>
        <charset val="204"/>
        <scheme val="minor"/>
      </rPr>
      <t>(1000х400х16)</t>
    </r>
  </si>
  <si>
    <r>
      <t xml:space="preserve">9НЭК.407.1 </t>
    </r>
    <r>
      <rPr>
        <sz val="16"/>
        <color theme="1"/>
        <rFont val="Calibri"/>
        <family val="2"/>
        <charset val="204"/>
        <scheme val="minor"/>
      </rPr>
      <t>(1200х400х16)</t>
    </r>
  </si>
  <si>
    <r>
      <t xml:space="preserve">9НЭК.408.1 </t>
    </r>
    <r>
      <rPr>
        <sz val="16"/>
        <color theme="1"/>
        <rFont val="Calibri"/>
        <family val="2"/>
        <charset val="204"/>
        <scheme val="minor"/>
      </rPr>
      <t>(1400х400х16)</t>
    </r>
  </si>
  <si>
    <r>
      <rPr>
        <b/>
        <i/>
        <sz val="16"/>
        <color rgb="FFFF0000"/>
        <rFont val="Calibri"/>
        <family val="2"/>
        <charset val="204"/>
        <scheme val="minor"/>
      </rPr>
      <t>**</t>
    </r>
    <r>
      <rPr>
        <b/>
        <i/>
        <sz val="16"/>
        <rFont val="Calibri"/>
        <family val="2"/>
        <charset val="204"/>
        <scheme val="minor"/>
      </rPr>
      <t xml:space="preserve"> Просвет между столешницей и опорой 15мм.</t>
    </r>
  </si>
  <si>
    <r>
      <rPr>
        <b/>
        <i/>
        <sz val="16"/>
        <color rgb="FFFF0000"/>
        <rFont val="Calibri"/>
        <family val="2"/>
        <charset val="204"/>
        <scheme val="minor"/>
      </rPr>
      <t>****</t>
    </r>
    <r>
      <rPr>
        <b/>
        <i/>
        <sz val="16"/>
        <rFont val="Calibri"/>
        <family val="2"/>
        <charset val="204"/>
        <scheme val="minor"/>
      </rPr>
      <t xml:space="preserve"> В переговорных столах устанавливается лючок размером 300х140мм, в переговорном столе НСПГ-О.939 устанавливается два лючка размером 300х140мм.</t>
    </r>
  </si>
  <si>
    <r>
      <rPr>
        <b/>
        <i/>
        <sz val="16"/>
        <color rgb="FFFF0000"/>
        <rFont val="Calibri"/>
        <family val="2"/>
        <charset val="204"/>
        <scheme val="minor"/>
      </rPr>
      <t>********</t>
    </r>
    <r>
      <rPr>
        <b/>
        <i/>
        <sz val="16"/>
        <rFont val="Calibri"/>
        <family val="2"/>
        <charset val="204"/>
        <scheme val="minor"/>
      </rPr>
      <t xml:space="preserve"> В столах НСПН-О(П), НСПС-О(П),НСПК-О(П) по центру столешницы устанавливается лючок  ЛП.004 (300х140х23).</t>
    </r>
  </si>
  <si>
    <t>В тумбах столов НССБ-О.984, НССБ-О.985, НССБ-О.994, НССБ-О.995, НССБ-О.996 устанавливаются заглушки кабель-каналов для прокладки проводов.</t>
  </si>
  <si>
    <t>Тумба 9НТ.004, 9НТ.005, 9НТ.006, 9Т.010  оснащены замком. В к-т замка входит 2 складных ключа.</t>
  </si>
  <si>
    <t xml:space="preserve">В тумбах 9НТ.010 в дне тумбы устанавливаются заглушки кабель-каналов для прокладки проводов. </t>
  </si>
  <si>
    <r>
      <t xml:space="preserve">НСР-О.009 </t>
    </r>
    <r>
      <rPr>
        <sz val="16"/>
        <rFont val="Calibri"/>
        <family val="2"/>
        <charset val="204"/>
        <scheme val="minor"/>
      </rPr>
      <t>(1400х700х750)</t>
    </r>
  </si>
  <si>
    <r>
      <t>НСР-О.004</t>
    </r>
    <r>
      <rPr>
        <sz val="16"/>
        <rFont val="Calibri"/>
        <family val="2"/>
        <charset val="204"/>
        <scheme val="minor"/>
      </rPr>
      <t xml:space="preserve"> (1600х700х750)</t>
    </r>
  </si>
  <si>
    <r>
      <t>НСР-О.009.1</t>
    </r>
    <r>
      <rPr>
        <sz val="16"/>
        <rFont val="Calibri"/>
        <family val="2"/>
        <charset val="204"/>
        <scheme val="minor"/>
      </rPr>
      <t xml:space="preserve"> (1400х800х750)</t>
    </r>
  </si>
  <si>
    <r>
      <t xml:space="preserve">НСР-О.004.1 </t>
    </r>
    <r>
      <rPr>
        <sz val="16"/>
        <rFont val="Calibri"/>
        <family val="2"/>
        <charset val="204"/>
        <scheme val="minor"/>
      </rPr>
      <t>(1600х800х750)</t>
    </r>
  </si>
  <si>
    <r>
      <t xml:space="preserve">НСР-О.005.1 </t>
    </r>
    <r>
      <rPr>
        <sz val="16"/>
        <rFont val="Calibri"/>
        <family val="2"/>
        <charset val="204"/>
        <scheme val="minor"/>
      </rPr>
      <t>(1800х800х750)</t>
    </r>
  </si>
  <si>
    <r>
      <t>НСР-О.004.2</t>
    </r>
    <r>
      <rPr>
        <sz val="16"/>
        <rFont val="Calibri"/>
        <family val="2"/>
        <charset val="204"/>
        <scheme val="minor"/>
      </rPr>
      <t xml:space="preserve"> (1600х900х750)</t>
    </r>
  </si>
  <si>
    <r>
      <t>НСР-О.005.2</t>
    </r>
    <r>
      <rPr>
        <sz val="16"/>
        <rFont val="Calibri"/>
        <family val="2"/>
        <charset val="204"/>
        <scheme val="minor"/>
      </rPr>
      <t xml:space="preserve"> (1800х900х750)</t>
    </r>
  </si>
  <si>
    <r>
      <t>НСР-О.006.2</t>
    </r>
    <r>
      <rPr>
        <sz val="16"/>
        <rFont val="Calibri"/>
        <family val="2"/>
        <charset val="204"/>
        <scheme val="minor"/>
      </rPr>
      <t xml:space="preserve"> (2000х900х750)</t>
    </r>
  </si>
  <si>
    <r>
      <t xml:space="preserve">НСПН-О.926 </t>
    </r>
    <r>
      <rPr>
        <sz val="16"/>
        <rFont val="Calibri"/>
        <family val="2"/>
        <charset val="204"/>
        <scheme val="minor"/>
      </rPr>
      <t>(1200х1200х750)</t>
    </r>
  </si>
  <si>
    <r>
      <t>НСПН-О.927</t>
    </r>
    <r>
      <rPr>
        <sz val="16"/>
        <rFont val="Calibri"/>
        <family val="2"/>
        <charset val="204"/>
        <scheme val="minor"/>
      </rPr>
      <t xml:space="preserve"> (1400х1200х750)</t>
    </r>
  </si>
  <si>
    <r>
      <t>НСПН-О.928</t>
    </r>
    <r>
      <rPr>
        <sz val="16"/>
        <rFont val="Calibri"/>
        <family val="2"/>
        <charset val="204"/>
        <scheme val="minor"/>
      </rPr>
      <t xml:space="preserve"> (1600х1200х750)</t>
    </r>
  </si>
  <si>
    <r>
      <t>НСПС-О.926</t>
    </r>
    <r>
      <rPr>
        <sz val="16"/>
        <rFont val="Calibri"/>
        <family val="2"/>
        <charset val="204"/>
        <scheme val="minor"/>
      </rPr>
      <t xml:space="preserve"> (1200х1200х750)</t>
    </r>
  </si>
  <si>
    <r>
      <t xml:space="preserve">НСПС-О.927 </t>
    </r>
    <r>
      <rPr>
        <sz val="16"/>
        <rFont val="Calibri"/>
        <family val="2"/>
        <charset val="204"/>
        <scheme val="minor"/>
      </rPr>
      <t>(1400х1200х750)</t>
    </r>
  </si>
  <si>
    <r>
      <t>НСПС-О.928</t>
    </r>
    <r>
      <rPr>
        <sz val="16"/>
        <rFont val="Calibri"/>
        <family val="2"/>
        <charset val="204"/>
        <scheme val="minor"/>
      </rPr>
      <t xml:space="preserve"> (1600х1200х750)</t>
    </r>
  </si>
  <si>
    <r>
      <t>НСПК-О.926</t>
    </r>
    <r>
      <rPr>
        <sz val="16"/>
        <rFont val="Calibri"/>
        <family val="2"/>
        <charset val="204"/>
        <scheme val="minor"/>
      </rPr>
      <t xml:space="preserve"> (1200х1200х750)</t>
    </r>
  </si>
  <si>
    <r>
      <t xml:space="preserve">НСПК-О.927 </t>
    </r>
    <r>
      <rPr>
        <sz val="16"/>
        <rFont val="Calibri"/>
        <family val="2"/>
        <charset val="204"/>
        <scheme val="minor"/>
      </rPr>
      <t>(1400х1200х750)</t>
    </r>
  </si>
  <si>
    <r>
      <t>НСПК-О.928</t>
    </r>
    <r>
      <rPr>
        <sz val="16"/>
        <rFont val="Calibri"/>
        <family val="2"/>
        <charset val="204"/>
        <scheme val="minor"/>
      </rPr>
      <t xml:space="preserve"> (1600х1200х750)</t>
    </r>
  </si>
  <si>
    <r>
      <t xml:space="preserve">НСР-П.009 </t>
    </r>
    <r>
      <rPr>
        <sz val="16"/>
        <rFont val="Calibri"/>
        <family val="2"/>
        <charset val="204"/>
        <scheme val="minor"/>
      </rPr>
      <t>(1400х700х750)</t>
    </r>
  </si>
  <si>
    <r>
      <t>НСР-П.004</t>
    </r>
    <r>
      <rPr>
        <sz val="16"/>
        <rFont val="Calibri"/>
        <family val="2"/>
        <charset val="204"/>
        <scheme val="minor"/>
      </rPr>
      <t xml:space="preserve"> (1600х700х750)</t>
    </r>
  </si>
  <si>
    <r>
      <t xml:space="preserve">НСР-П.009.1 </t>
    </r>
    <r>
      <rPr>
        <sz val="16"/>
        <rFont val="Calibri"/>
        <family val="2"/>
        <charset val="204"/>
        <scheme val="minor"/>
      </rPr>
      <t>(1400х800х750)</t>
    </r>
  </si>
  <si>
    <r>
      <t xml:space="preserve">НСР-П.004.1 </t>
    </r>
    <r>
      <rPr>
        <sz val="16"/>
        <rFont val="Calibri"/>
        <family val="2"/>
        <charset val="204"/>
        <scheme val="minor"/>
      </rPr>
      <t>(1600х800х750)</t>
    </r>
  </si>
  <si>
    <r>
      <t xml:space="preserve">НСР-П.005.1 </t>
    </r>
    <r>
      <rPr>
        <sz val="16"/>
        <rFont val="Calibri"/>
        <family val="2"/>
        <charset val="204"/>
        <scheme val="minor"/>
      </rPr>
      <t>(1800х800х750)</t>
    </r>
  </si>
  <si>
    <r>
      <t>НСР-П.004.2</t>
    </r>
    <r>
      <rPr>
        <sz val="16"/>
        <rFont val="Calibri"/>
        <family val="2"/>
        <charset val="204"/>
        <scheme val="minor"/>
      </rPr>
      <t xml:space="preserve"> (1600х900х750)</t>
    </r>
  </si>
  <si>
    <r>
      <t xml:space="preserve">НСР-П.005.2 </t>
    </r>
    <r>
      <rPr>
        <sz val="16"/>
        <rFont val="Calibri"/>
        <family val="2"/>
        <charset val="204"/>
        <scheme val="minor"/>
      </rPr>
      <t>(1800х900х750)</t>
    </r>
  </si>
  <si>
    <r>
      <t xml:space="preserve">НСР-П.006.2 </t>
    </r>
    <r>
      <rPr>
        <sz val="16"/>
        <rFont val="Calibri"/>
        <family val="2"/>
        <charset val="204"/>
        <scheme val="minor"/>
      </rPr>
      <t>(2000х900х750)</t>
    </r>
  </si>
  <si>
    <r>
      <t xml:space="preserve">НСПН-П.926 </t>
    </r>
    <r>
      <rPr>
        <sz val="16"/>
        <rFont val="Calibri"/>
        <family val="2"/>
        <charset val="204"/>
        <scheme val="minor"/>
      </rPr>
      <t>(1200х1200х750)</t>
    </r>
  </si>
  <si>
    <r>
      <t xml:space="preserve">НСПН-П.927 </t>
    </r>
    <r>
      <rPr>
        <sz val="16"/>
        <rFont val="Calibri"/>
        <family val="2"/>
        <charset val="204"/>
        <scheme val="minor"/>
      </rPr>
      <t>(1400х1200х750)</t>
    </r>
  </si>
  <si>
    <r>
      <t>НСПН-П.928</t>
    </r>
    <r>
      <rPr>
        <sz val="16"/>
        <rFont val="Calibri"/>
        <family val="2"/>
        <charset val="204"/>
        <scheme val="minor"/>
      </rPr>
      <t xml:space="preserve"> (1600х1200х750)</t>
    </r>
  </si>
  <si>
    <r>
      <t>НСПС-П.926</t>
    </r>
    <r>
      <rPr>
        <sz val="16"/>
        <rFont val="Calibri"/>
        <family val="2"/>
        <charset val="204"/>
        <scheme val="minor"/>
      </rPr>
      <t xml:space="preserve"> (1200х1200х750)</t>
    </r>
  </si>
  <si>
    <r>
      <t>НСПС-П.927</t>
    </r>
    <r>
      <rPr>
        <sz val="16"/>
        <rFont val="Calibri"/>
        <family val="2"/>
        <charset val="204"/>
        <scheme val="minor"/>
      </rPr>
      <t xml:space="preserve"> (1400х1200х750)</t>
    </r>
  </si>
  <si>
    <r>
      <t>НСПК-П.926</t>
    </r>
    <r>
      <rPr>
        <sz val="16"/>
        <rFont val="Calibri"/>
        <family val="2"/>
        <charset val="204"/>
        <scheme val="minor"/>
      </rPr>
      <t xml:space="preserve"> (1200х1200х750)</t>
    </r>
  </si>
  <si>
    <r>
      <t>НСПК-П.927</t>
    </r>
    <r>
      <rPr>
        <sz val="16"/>
        <rFont val="Calibri"/>
        <family val="2"/>
        <charset val="204"/>
        <scheme val="minor"/>
      </rPr>
      <t xml:space="preserve"> (1400х1200х750)</t>
    </r>
  </si>
  <si>
    <r>
      <t xml:space="preserve">НСПК-П.928 </t>
    </r>
    <r>
      <rPr>
        <sz val="16"/>
        <rFont val="Calibri"/>
        <family val="2"/>
        <charset val="204"/>
        <scheme val="minor"/>
      </rPr>
      <t>(1600х1200х750)</t>
    </r>
  </si>
  <si>
    <r>
      <t xml:space="preserve">9НЭК.409.1 </t>
    </r>
    <r>
      <rPr>
        <sz val="16"/>
        <color theme="1"/>
        <rFont val="Calibri"/>
        <family val="2"/>
        <charset val="204"/>
        <scheme val="minor"/>
      </rPr>
      <t>(1600х400х16)</t>
    </r>
  </si>
  <si>
    <r>
      <t xml:space="preserve">НСПС-П.928 </t>
    </r>
    <r>
      <rPr>
        <sz val="16"/>
        <rFont val="Calibri"/>
        <family val="2"/>
        <charset val="204"/>
        <scheme val="minor"/>
      </rPr>
      <t>(1600х1200х750)</t>
    </r>
  </si>
  <si>
    <t>9НШ.023.4</t>
  </si>
  <si>
    <t>9НШ.017.7</t>
  </si>
  <si>
    <t>9НШ.005.22</t>
  </si>
  <si>
    <t>9НП.005.22 П/Л</t>
  </si>
  <si>
    <t>9НП.017.7 П/Л</t>
  </si>
  <si>
    <t>9НП.017.7 П</t>
  </si>
  <si>
    <t>9НП.017.7 Л</t>
  </si>
  <si>
    <t>9НП.005.22 П</t>
  </si>
  <si>
    <t>9НП.005.22 Л</t>
  </si>
  <si>
    <t>Цвет "Черный глянец"</t>
  </si>
  <si>
    <t xml:space="preserve"> Стекло</t>
  </si>
  <si>
    <t>2,  PVC</t>
  </si>
  <si>
    <t>0,4, PVC</t>
  </si>
  <si>
    <t>2, PVC</t>
  </si>
  <si>
    <t>2, PVC
остальные кромки - 0,4, PVC</t>
  </si>
  <si>
    <t>0,4 PVC</t>
  </si>
  <si>
    <t>1,  PVC</t>
  </si>
  <si>
    <t>Толщина  ЛДСП  лицевых  панелей,  мм.</t>
  </si>
  <si>
    <t>Толщина  ЛДСП  каркасов, мм.</t>
  </si>
  <si>
    <t>Толщина  ЛДСП  каркасов и полок, мм.</t>
  </si>
  <si>
    <t>Толщина ЛДСП  топов, мм.</t>
  </si>
  <si>
    <t>Металлик</t>
  </si>
  <si>
    <t>Фасады ЛДСП</t>
  </si>
  <si>
    <t>Толщина   ЛДСП, мм.</t>
  </si>
  <si>
    <t>Кромка на фасадх, мм.</t>
  </si>
  <si>
    <t>Лючок ЛП.002 (80х80х23) на топе тумбы: 9НТ.010</t>
  </si>
  <si>
    <r>
      <rPr>
        <b/>
        <i/>
        <sz val="16"/>
        <color rgb="FFFF0000"/>
        <rFont val="Calibri"/>
        <family val="2"/>
        <charset val="204"/>
        <scheme val="minor"/>
      </rPr>
      <t xml:space="preserve">*** </t>
    </r>
    <r>
      <rPr>
        <b/>
        <i/>
        <sz val="16"/>
        <color theme="1"/>
        <rFont val="Calibri"/>
        <family val="2"/>
        <charset val="204"/>
        <scheme val="minor"/>
      </rPr>
      <t>Ящики оснащены шариковыми направляющими полного выдвижения.</t>
    </r>
  </si>
  <si>
    <r>
      <rPr>
        <b/>
        <i/>
        <sz val="16"/>
        <color rgb="FFFF0000"/>
        <rFont val="Calibri"/>
        <family val="2"/>
        <charset val="204"/>
        <scheme val="minor"/>
      </rPr>
      <t>****</t>
    </r>
    <r>
      <rPr>
        <b/>
        <i/>
        <sz val="16"/>
        <color theme="1"/>
        <rFont val="Calibri"/>
        <family val="2"/>
        <charset val="204"/>
        <scheme val="minor"/>
      </rPr>
      <t xml:space="preserve"> Тумбы подкатные оснащены колесными опорами с мягким и бесшумным ходом, с повышенной нагрузкой.</t>
    </r>
  </si>
  <si>
    <r>
      <rPr>
        <b/>
        <i/>
        <sz val="16"/>
        <color rgb="FFFF0000"/>
        <rFont val="Calibri"/>
        <family val="2"/>
        <charset val="204"/>
        <scheme val="minor"/>
      </rPr>
      <t>*****</t>
    </r>
    <r>
      <rPr>
        <b/>
        <i/>
        <sz val="16"/>
        <color theme="1"/>
        <rFont val="Calibri"/>
        <family val="2"/>
        <charset val="204"/>
        <scheme val="minor"/>
      </rPr>
      <t>Тумбы:  9НТ.004, 9НТ.005, 9НТ.006, 9Т.010 оснащены замком.</t>
    </r>
  </si>
  <si>
    <r>
      <rPr>
        <b/>
        <i/>
        <sz val="16"/>
        <color rgb="FFFF0000"/>
        <rFont val="Calibri"/>
        <family val="2"/>
        <charset val="204"/>
        <scheme val="minor"/>
      </rPr>
      <t>**</t>
    </r>
    <r>
      <rPr>
        <b/>
        <i/>
        <sz val="16"/>
        <color theme="1"/>
        <rFont val="Calibri"/>
        <family val="2"/>
        <charset val="204"/>
        <scheme val="minor"/>
      </rPr>
      <t xml:space="preserve">В тумбе 9НТ.010 устанавливаются заглушки кабель-каналов для прокладки проводов. </t>
    </r>
  </si>
  <si>
    <r>
      <rPr>
        <b/>
        <sz val="10"/>
        <color rgb="FF0000FF"/>
        <rFont val="Calibri"/>
        <family val="2"/>
        <charset val="204"/>
        <scheme val="minor"/>
      </rPr>
      <t xml:space="preserve">НБП-О.004 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(1600х700х750)</t>
    </r>
  </si>
  <si>
    <t>Тумба с 2-мя ящиками и дверкой*</t>
  </si>
  <si>
    <t>Цвет - алюминий матовый</t>
  </si>
  <si>
    <r>
      <rPr>
        <b/>
        <i/>
        <sz val="16"/>
        <color rgb="FFFF0000"/>
        <rFont val="Calibri"/>
        <family val="2"/>
        <charset val="204"/>
        <scheme val="minor"/>
      </rPr>
      <t>*</t>
    </r>
    <r>
      <rPr>
        <b/>
        <i/>
        <sz val="16"/>
        <color theme="1"/>
        <rFont val="Calibri"/>
        <family val="2"/>
        <charset val="204"/>
        <scheme val="minor"/>
      </rPr>
      <t>В тумбе 9НТ.010 устанавливается лючок размером 80х80мм, цвет - алюминий матовый.</t>
    </r>
  </si>
  <si>
    <t>HPL-пластик</t>
  </si>
  <si>
    <r>
      <t xml:space="preserve">9НЭН.350.1 </t>
    </r>
    <r>
      <rPr>
        <sz val="16"/>
        <color theme="1"/>
        <rFont val="Calibri"/>
        <family val="2"/>
        <charset val="204"/>
        <scheme val="minor"/>
      </rPr>
      <t>(1000х300х4)</t>
    </r>
  </si>
  <si>
    <r>
      <t xml:space="preserve">9НЭН.310.1 </t>
    </r>
    <r>
      <rPr>
        <sz val="16"/>
        <color theme="1"/>
        <rFont val="Calibri"/>
        <family val="2"/>
        <charset val="204"/>
        <scheme val="minor"/>
      </rPr>
      <t>(1200х300х4)</t>
    </r>
  </si>
  <si>
    <r>
      <t xml:space="preserve">9НЭН.320.1 </t>
    </r>
    <r>
      <rPr>
        <sz val="16"/>
        <color theme="1"/>
        <rFont val="Calibri"/>
        <family val="2"/>
        <charset val="204"/>
        <scheme val="minor"/>
      </rPr>
      <t>(1400х300х4)</t>
    </r>
  </si>
  <si>
    <r>
      <t xml:space="preserve">9НЭН.330.1 </t>
    </r>
    <r>
      <rPr>
        <sz val="16"/>
        <color theme="1"/>
        <rFont val="Calibri"/>
        <family val="2"/>
        <charset val="204"/>
        <scheme val="minor"/>
      </rPr>
      <t>(1600х300х4)</t>
    </r>
  </si>
  <si>
    <r>
      <t xml:space="preserve">9НЭН.450.1 </t>
    </r>
    <r>
      <rPr>
        <sz val="16"/>
        <color theme="1"/>
        <rFont val="Calibri"/>
        <family val="2"/>
        <charset val="204"/>
        <scheme val="minor"/>
      </rPr>
      <t>(1000х400х4)</t>
    </r>
  </si>
  <si>
    <r>
      <t xml:space="preserve">9НЭН.420.1 </t>
    </r>
    <r>
      <rPr>
        <sz val="16"/>
        <color theme="1"/>
        <rFont val="Calibri"/>
        <family val="2"/>
        <charset val="204"/>
        <scheme val="minor"/>
      </rPr>
      <t>(1400х400х4)</t>
    </r>
  </si>
  <si>
    <r>
      <t xml:space="preserve">9НЭН.410.1 </t>
    </r>
    <r>
      <rPr>
        <sz val="16"/>
        <color theme="1"/>
        <rFont val="Calibri"/>
        <family val="2"/>
        <charset val="204"/>
        <scheme val="minor"/>
      </rPr>
      <t>(1200х400х4)</t>
    </r>
  </si>
  <si>
    <r>
      <t xml:space="preserve">9НЭН.430.1 </t>
    </r>
    <r>
      <rPr>
        <sz val="16"/>
        <color theme="1"/>
        <rFont val="Calibri"/>
        <family val="2"/>
        <charset val="204"/>
        <scheme val="minor"/>
      </rPr>
      <t>(1600х400х4)</t>
    </r>
  </si>
  <si>
    <r>
      <t xml:space="preserve">9НЭН.350.1 </t>
    </r>
    <r>
      <rPr>
        <sz val="10"/>
        <color theme="1"/>
        <rFont val="Calibri"/>
        <family val="2"/>
        <charset val="204"/>
        <scheme val="minor"/>
      </rPr>
      <t>(1000х300х4)</t>
    </r>
  </si>
  <si>
    <r>
      <t xml:space="preserve">9НЭН.310.1 </t>
    </r>
    <r>
      <rPr>
        <sz val="10"/>
        <color theme="1"/>
        <rFont val="Calibri"/>
        <family val="2"/>
        <charset val="204"/>
        <scheme val="minor"/>
      </rPr>
      <t>(1200х300х4)</t>
    </r>
  </si>
  <si>
    <r>
      <t xml:space="preserve">9НЭН.320.1 </t>
    </r>
    <r>
      <rPr>
        <sz val="10"/>
        <color theme="1"/>
        <rFont val="Calibri"/>
        <family val="2"/>
        <charset val="204"/>
        <scheme val="minor"/>
      </rPr>
      <t>(1400х300х4)</t>
    </r>
  </si>
  <si>
    <r>
      <t xml:space="preserve">9НЭН.330.1 </t>
    </r>
    <r>
      <rPr>
        <sz val="10"/>
        <color theme="1"/>
        <rFont val="Calibri"/>
        <family val="2"/>
        <charset val="204"/>
        <scheme val="minor"/>
      </rPr>
      <t>(1600х300х4)</t>
    </r>
  </si>
  <si>
    <r>
      <t xml:space="preserve">9НЭН.450.1 </t>
    </r>
    <r>
      <rPr>
        <sz val="10"/>
        <color theme="1"/>
        <rFont val="Calibri"/>
        <family val="2"/>
        <charset val="204"/>
        <scheme val="minor"/>
      </rPr>
      <t>(1000х400х4)</t>
    </r>
  </si>
  <si>
    <r>
      <t xml:space="preserve">9НЭН.410.1 </t>
    </r>
    <r>
      <rPr>
        <sz val="10"/>
        <color theme="1"/>
        <rFont val="Calibri"/>
        <family val="2"/>
        <charset val="204"/>
        <scheme val="minor"/>
      </rPr>
      <t>(1200х400х4)</t>
    </r>
  </si>
  <si>
    <r>
      <t xml:space="preserve">9НЭН.420.1 </t>
    </r>
    <r>
      <rPr>
        <sz val="10"/>
        <color theme="1"/>
        <rFont val="Calibri"/>
        <family val="2"/>
        <charset val="204"/>
        <scheme val="minor"/>
      </rPr>
      <t>(1400х400х4)</t>
    </r>
  </si>
  <si>
    <r>
      <t xml:space="preserve">9НЭН.430.1 </t>
    </r>
    <r>
      <rPr>
        <sz val="10"/>
        <color theme="1"/>
        <rFont val="Calibri"/>
        <family val="2"/>
        <charset val="204"/>
        <scheme val="minor"/>
      </rPr>
      <t>(1600х400х4)</t>
    </r>
  </si>
  <si>
    <t>HPL</t>
  </si>
  <si>
    <t xml:space="preserve">Черный глянец </t>
  </si>
  <si>
    <t>Толщина  используемого HPL, мм.</t>
  </si>
  <si>
    <t>Экраны подстольные, HPL</t>
  </si>
  <si>
    <t xml:space="preserve"> +7 (495) 407-05-74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</si>
</sst>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р.&quot;;[Red]\-#,##0&quot;р.&quot;"/>
    <numFmt numFmtId="165" formatCode="#,##0&quot;р.&quot;;[Red]#,##0&quot;р.&quot;"/>
    <numFmt numFmtId="166" formatCode="#,##0&quot;р.&quot;"/>
  </numFmts>
  <fonts count="10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4"/>
      <name val="Arial Cyr"/>
      <charset val="204"/>
    </font>
    <font>
      <u/>
      <sz val="10"/>
      <color indexed="12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8"/>
      <color indexed="17"/>
      <name val="Arial Cyr"/>
      <charset val="204"/>
    </font>
    <font>
      <b/>
      <sz val="18"/>
      <color indexed="10"/>
      <name val="Arial Cyr"/>
      <charset val="204"/>
    </font>
    <font>
      <b/>
      <sz val="26"/>
      <color indexed="10"/>
      <name val="Times New Roman"/>
      <family val="1"/>
      <charset val="204"/>
    </font>
    <font>
      <b/>
      <sz val="26"/>
      <color indexed="17"/>
      <name val="Times New Roman"/>
      <family val="1"/>
      <charset val="204"/>
    </font>
    <font>
      <b/>
      <sz val="16"/>
      <name val="Arial Cyr"/>
      <charset val="204"/>
    </font>
    <font>
      <b/>
      <sz val="16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i/>
      <sz val="16"/>
      <color rgb="FFFF0000"/>
      <name val="Cambria"/>
      <family val="1"/>
      <charset val="204"/>
      <scheme val="major"/>
    </font>
    <font>
      <b/>
      <i/>
      <sz val="16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i/>
      <sz val="1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u/>
      <sz val="14"/>
      <color indexed="12"/>
      <name val="Cambria"/>
      <family val="1"/>
      <charset val="204"/>
      <scheme val="major"/>
    </font>
    <font>
      <b/>
      <sz val="14"/>
      <color indexed="12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i/>
      <sz val="10"/>
      <color indexed="10"/>
      <name val="Cambria"/>
      <family val="1"/>
      <charset val="204"/>
      <scheme val="major"/>
    </font>
    <font>
      <b/>
      <u/>
      <sz val="10"/>
      <color indexed="12"/>
      <name val="Cambria"/>
      <family val="1"/>
      <charset val="204"/>
      <scheme val="major"/>
    </font>
    <font>
      <b/>
      <sz val="10"/>
      <color indexed="10"/>
      <name val="Cambria"/>
      <family val="1"/>
      <charset val="204"/>
      <scheme val="major"/>
    </font>
    <font>
      <b/>
      <i/>
      <sz val="24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b/>
      <i/>
      <sz val="20"/>
      <color indexed="10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sz val="9.5"/>
      <name val="Cambria"/>
      <family val="1"/>
      <charset val="204"/>
      <scheme val="major"/>
    </font>
    <font>
      <sz val="9.5"/>
      <name val="Cambria"/>
      <family val="1"/>
      <charset val="204"/>
      <scheme val="major"/>
    </font>
    <font>
      <sz val="1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8"/>
      <color indexed="10"/>
      <name val="Calibri"/>
      <family val="2"/>
      <charset val="204"/>
      <scheme val="minor"/>
    </font>
    <font>
      <b/>
      <i/>
      <sz val="24"/>
      <name val="Calibri"/>
      <family val="2"/>
      <charset val="204"/>
      <scheme val="minor"/>
    </font>
    <font>
      <b/>
      <i/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i/>
      <sz val="16"/>
      <color rgb="FFFF0000"/>
      <name val="Calibri"/>
      <family val="2"/>
      <charset val="204"/>
      <scheme val="minor"/>
    </font>
    <font>
      <b/>
      <sz val="16"/>
      <color indexed="1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6"/>
      <color indexed="1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i/>
      <sz val="20"/>
      <name val="Calibri"/>
      <family val="2"/>
      <charset val="204"/>
      <scheme val="minor"/>
    </font>
    <font>
      <b/>
      <i/>
      <sz val="18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8"/>
      <color indexed="10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i/>
      <sz val="21"/>
      <name val="Calibri"/>
      <family val="2"/>
      <charset val="204"/>
      <scheme val="minor"/>
    </font>
    <font>
      <b/>
      <i/>
      <sz val="21"/>
      <color rgb="FFFF0000"/>
      <name val="Calibri"/>
      <family val="2"/>
      <charset val="204"/>
      <scheme val="minor"/>
    </font>
    <font>
      <b/>
      <i/>
      <sz val="21"/>
      <color indexed="10"/>
      <name val="Calibri"/>
      <family val="2"/>
      <charset val="204"/>
      <scheme val="minor"/>
    </font>
    <font>
      <i/>
      <sz val="1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8"/>
      <color indexed="12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23"/>
      <color indexed="18"/>
      <name val="Calibri"/>
      <family val="2"/>
      <charset val="204"/>
      <scheme val="minor"/>
    </font>
    <font>
      <sz val="10"/>
      <color indexed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u/>
      <sz val="14"/>
      <color indexed="12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sz val="10"/>
      <color indexed="1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i/>
      <sz val="20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i/>
      <sz val="18"/>
      <name val="Cambria"/>
      <family val="1"/>
      <charset val="204"/>
      <scheme val="maj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0"/>
      <color rgb="FF0000FF"/>
      <name val="Calibri"/>
      <family val="2"/>
      <charset val="204"/>
      <scheme val="minor"/>
    </font>
    <font>
      <b/>
      <sz val="10"/>
      <color indexed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indexed="12"/>
      <name val="Calibri"/>
      <family val="2"/>
      <charset val="204"/>
      <scheme val="minor"/>
    </font>
    <font>
      <b/>
      <i/>
      <sz val="10"/>
      <color indexed="10"/>
      <name val="Calibri"/>
      <family val="2"/>
      <charset val="204"/>
      <scheme val="minor"/>
    </font>
    <font>
      <b/>
      <sz val="10"/>
      <color indexed="10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  <font>
      <sz val="10"/>
      <color rgb="FF0000FF"/>
      <name val="Calibri"/>
      <family val="2"/>
      <charset val="204"/>
      <scheme val="minor"/>
    </font>
    <font>
      <b/>
      <i/>
      <sz val="16"/>
      <color indexed="10"/>
      <name val="Calibri"/>
      <family val="2"/>
      <charset val="204"/>
      <scheme val="minor"/>
    </font>
    <font>
      <b/>
      <sz val="14"/>
      <color indexed="12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b/>
      <i/>
      <sz val="28"/>
      <name val="Calibri"/>
      <family val="2"/>
      <charset val="204"/>
      <scheme val="minor"/>
    </font>
    <font>
      <b/>
      <i/>
      <sz val="16"/>
      <name val="Arial"/>
      <family val="2"/>
      <charset val="204"/>
    </font>
    <font>
      <b/>
      <i/>
      <sz val="18"/>
      <name val="Arial"/>
      <family val="2"/>
      <charset val="204"/>
    </font>
    <font>
      <b/>
      <sz val="16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8"/>
      <color rgb="FF0070C0"/>
      <name val="Calibri"/>
      <family val="2"/>
      <charset val="204"/>
      <scheme val="minor"/>
    </font>
    <font>
      <b/>
      <sz val="24"/>
      <color rgb="FF0000FF"/>
      <name val="Calibri"/>
      <family val="2"/>
      <charset val="204"/>
      <scheme val="minor"/>
    </font>
    <font>
      <u/>
      <sz val="18"/>
      <color indexed="12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n">
        <color theme="4" tint="-0.24994659260841701"/>
      </bottom>
      <diagonal/>
    </border>
    <border>
      <left/>
      <right/>
      <top style="thick">
        <color theme="4" tint="-0.24994659260841701"/>
      </top>
      <bottom/>
      <diagonal/>
    </border>
    <border>
      <left/>
      <right/>
      <top style="thin">
        <color rgb="FF366092"/>
      </top>
      <bottom/>
      <diagonal/>
    </border>
    <border>
      <left/>
      <right style="thin">
        <color rgb="FF366092"/>
      </right>
      <top/>
      <bottom/>
      <diagonal/>
    </border>
    <border>
      <left style="thin">
        <color rgb="FF366092"/>
      </left>
      <right/>
      <top/>
      <bottom/>
      <diagonal/>
    </border>
    <border>
      <left style="thin">
        <color theme="4" tint="-0.24994659260841701"/>
      </left>
      <right/>
      <top style="thick">
        <color theme="4" tint="-0.24994659260841701"/>
      </top>
      <bottom/>
      <diagonal/>
    </border>
    <border>
      <left/>
      <right style="thin">
        <color rgb="FF366092"/>
      </right>
      <top style="thin">
        <color rgb="FF366092"/>
      </top>
      <bottom/>
      <diagonal/>
    </border>
    <border>
      <left style="thin">
        <color rgb="FF366092"/>
      </left>
      <right/>
      <top style="thin">
        <color rgb="FF366092"/>
      </top>
      <bottom/>
      <diagonal/>
    </border>
    <border>
      <left/>
      <right style="thin">
        <color theme="4" tint="-0.24994659260841701"/>
      </right>
      <top style="thick">
        <color theme="4" tint="-0.24994659260841701"/>
      </top>
      <bottom/>
      <diagonal/>
    </border>
    <border>
      <left style="medium">
        <color rgb="FF366092"/>
      </left>
      <right/>
      <top style="medium">
        <color rgb="FF366092"/>
      </top>
      <bottom style="medium">
        <color rgb="FF366092"/>
      </bottom>
      <diagonal/>
    </border>
    <border>
      <left/>
      <right/>
      <top style="medium">
        <color rgb="FF366092"/>
      </top>
      <bottom style="medium">
        <color rgb="FF366092"/>
      </bottom>
      <diagonal/>
    </border>
    <border>
      <left/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/>
      <right/>
      <top style="medium">
        <color rgb="FF366092"/>
      </top>
      <bottom/>
      <diagonal/>
    </border>
    <border>
      <left/>
      <right style="thin">
        <color rgb="FF366092"/>
      </right>
      <top style="medium">
        <color rgb="FF366092"/>
      </top>
      <bottom/>
      <diagonal/>
    </border>
    <border>
      <left/>
      <right/>
      <top/>
      <bottom style="medium">
        <color rgb="FF366092"/>
      </bottom>
      <diagonal/>
    </border>
    <border>
      <left/>
      <right style="thin">
        <color rgb="FF366092"/>
      </right>
      <top/>
      <bottom style="medium">
        <color rgb="FF366092"/>
      </bottom>
      <diagonal/>
    </border>
    <border>
      <left style="thin">
        <color rgb="FF366092"/>
      </left>
      <right/>
      <top/>
      <bottom style="medium">
        <color rgb="FF366092"/>
      </bottom>
      <diagonal/>
    </border>
    <border>
      <left style="medium">
        <color rgb="FF366092"/>
      </left>
      <right/>
      <top style="medium">
        <color rgb="FF366092"/>
      </top>
      <bottom/>
      <diagonal/>
    </border>
    <border>
      <left/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/>
      <top/>
      <bottom/>
      <diagonal/>
    </border>
    <border>
      <left/>
      <right style="medium">
        <color rgb="FF366092"/>
      </right>
      <top/>
      <bottom/>
      <diagonal/>
    </border>
    <border>
      <left style="medium">
        <color rgb="FF366092"/>
      </left>
      <right/>
      <top/>
      <bottom style="medium">
        <color rgb="FF366092"/>
      </bottom>
      <diagonal/>
    </border>
    <border>
      <left/>
      <right style="medium">
        <color rgb="FF366092"/>
      </right>
      <top/>
      <bottom style="medium">
        <color rgb="FF366092"/>
      </bottom>
      <diagonal/>
    </border>
    <border>
      <left style="thin">
        <color rgb="FF366092"/>
      </left>
      <right/>
      <top style="medium">
        <color rgb="FF36609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366092"/>
      </bottom>
      <diagonal/>
    </border>
    <border>
      <left style="thin">
        <color rgb="FF366092"/>
      </left>
      <right/>
      <top/>
      <bottom style="thin">
        <color rgb="FF366092"/>
      </bottom>
      <diagonal/>
    </border>
    <border>
      <left/>
      <right style="thin">
        <color rgb="FF366092"/>
      </right>
      <top/>
      <bottom style="thin">
        <color rgb="FF366092"/>
      </bottom>
      <diagonal/>
    </border>
    <border>
      <left/>
      <right/>
      <top style="medium">
        <color rgb="FF366092"/>
      </top>
      <bottom style="thin">
        <color rgb="FF366092"/>
      </bottom>
      <diagonal/>
    </border>
    <border>
      <left style="thin">
        <color rgb="FF366092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medium">
        <color rgb="FF366092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rgb="FF366092"/>
      </left>
      <right style="medium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366092"/>
      </top>
      <bottom style="thin">
        <color rgb="FF366092"/>
      </bottom>
      <diagonal/>
    </border>
    <border>
      <left style="thin">
        <color rgb="FF366092"/>
      </left>
      <right/>
      <top style="thin">
        <color rgb="FF366092"/>
      </top>
      <bottom style="thin">
        <color rgb="FF366092"/>
      </bottom>
      <diagonal/>
    </border>
    <border>
      <left/>
      <right style="thin">
        <color rgb="FF366092"/>
      </right>
      <top style="thin">
        <color rgb="FF366092"/>
      </top>
      <bottom style="thin">
        <color rgb="FF366092"/>
      </bottom>
      <diagonal/>
    </border>
    <border>
      <left/>
      <right style="medium">
        <color rgb="FF366092"/>
      </right>
      <top/>
      <bottom style="thin">
        <color rgb="FF366092"/>
      </bottom>
      <diagonal/>
    </border>
    <border>
      <left style="medium">
        <color rgb="FF366092"/>
      </left>
      <right/>
      <top style="medium">
        <color rgb="FF366092"/>
      </top>
      <bottom style="thin">
        <color rgb="FF366092"/>
      </bottom>
      <diagonal/>
    </border>
    <border>
      <left/>
      <right style="medium">
        <color rgb="FF366092"/>
      </right>
      <top style="medium">
        <color rgb="FF366092"/>
      </top>
      <bottom style="thin">
        <color rgb="FF366092"/>
      </bottom>
      <diagonal/>
    </border>
    <border>
      <left style="medium">
        <color rgb="FF366092"/>
      </left>
      <right/>
      <top/>
      <bottom style="thin">
        <color rgb="FF366092"/>
      </bottom>
      <diagonal/>
    </border>
    <border>
      <left/>
      <right style="medium">
        <color rgb="FF366092"/>
      </right>
      <top style="thin">
        <color rgb="FF366092"/>
      </top>
      <bottom style="thin">
        <color rgb="FF366092"/>
      </bottom>
      <diagonal/>
    </border>
    <border>
      <left style="medium">
        <color rgb="FF366092"/>
      </left>
      <right/>
      <top style="thin">
        <color rgb="FF366092"/>
      </top>
      <bottom style="thin">
        <color rgb="FF366092"/>
      </bottom>
      <diagonal/>
    </border>
    <border>
      <left/>
      <right style="medium">
        <color rgb="FF366092"/>
      </right>
      <top style="thin">
        <color rgb="FF366092"/>
      </top>
      <bottom/>
      <diagonal/>
    </border>
    <border>
      <left style="thin">
        <color rgb="FF366092"/>
      </left>
      <right/>
      <top style="medium">
        <color rgb="FF366092"/>
      </top>
      <bottom style="thin">
        <color rgb="FF366092"/>
      </bottom>
      <diagonal/>
    </border>
    <border>
      <left/>
      <right style="thin">
        <color rgb="FF366092"/>
      </right>
      <top style="medium">
        <color rgb="FF366092"/>
      </top>
      <bottom style="thin">
        <color rgb="FF366092"/>
      </bottom>
      <diagonal/>
    </border>
    <border>
      <left style="medium">
        <color rgb="FF366092"/>
      </left>
      <right/>
      <top style="thin">
        <color rgb="FF366092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4" tint="-0.24994659260841701"/>
      </left>
      <right/>
      <top/>
      <bottom style="thin">
        <color indexed="64"/>
      </bottom>
      <diagonal/>
    </border>
    <border>
      <left/>
      <right style="thin">
        <color rgb="FF366092"/>
      </right>
      <top style="thin">
        <color indexed="64"/>
      </top>
      <bottom style="thin">
        <color indexed="64"/>
      </bottom>
      <diagonal/>
    </border>
    <border>
      <left style="thin">
        <color rgb="FF36609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366092"/>
      </left>
      <right style="thin">
        <color rgb="FF366092"/>
      </right>
      <top style="thin">
        <color rgb="FF366092"/>
      </top>
      <bottom/>
      <diagonal/>
    </border>
    <border>
      <left style="medium">
        <color rgb="FF366092"/>
      </left>
      <right style="thin">
        <color rgb="FF366092"/>
      </right>
      <top/>
      <bottom style="thin">
        <color rgb="FF36609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33">
    <xf numFmtId="0" fontId="0" fillId="0" borderId="0" xfId="0"/>
    <xf numFmtId="0" fontId="0" fillId="2" borderId="0" xfId="0" applyFill="1"/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9" fillId="2" borderId="0" xfId="0" applyFont="1" applyFill="1" applyBorder="1"/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9" fillId="2" borderId="1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17" fillId="2" borderId="0" xfId="0" applyFont="1" applyFill="1" applyBorder="1"/>
    <xf numFmtId="0" fontId="17" fillId="2" borderId="6" xfId="0" applyFont="1" applyFill="1" applyBorder="1"/>
    <xf numFmtId="0" fontId="17" fillId="2" borderId="23" xfId="0" applyFont="1" applyFill="1" applyBorder="1"/>
    <xf numFmtId="0" fontId="17" fillId="2" borderId="25" xfId="0" applyFont="1" applyFill="1" applyBorder="1"/>
    <xf numFmtId="0" fontId="25" fillId="4" borderId="0" xfId="0" applyFont="1" applyFill="1" applyBorder="1" applyAlignment="1">
      <alignment horizontal="center"/>
    </xf>
    <xf numFmtId="0" fontId="26" fillId="2" borderId="0" xfId="0" applyFont="1" applyFill="1" applyBorder="1" applyAlignment="1"/>
    <xf numFmtId="0" fontId="17" fillId="2" borderId="40" xfId="0" applyFont="1" applyFill="1" applyBorder="1"/>
    <xf numFmtId="0" fontId="17" fillId="2" borderId="35" xfId="0" applyFont="1" applyFill="1" applyBorder="1"/>
    <xf numFmtId="0" fontId="17" fillId="2" borderId="12" xfId="0" applyFont="1" applyFill="1" applyBorder="1"/>
    <xf numFmtId="0" fontId="17" fillId="2" borderId="27" xfId="0" applyFont="1" applyFill="1" applyBorder="1"/>
    <xf numFmtId="0" fontId="15" fillId="2" borderId="0" xfId="0" applyFont="1" applyFill="1" applyBorder="1" applyAlignment="1"/>
    <xf numFmtId="0" fontId="23" fillId="2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right"/>
    </xf>
    <xf numFmtId="9" fontId="27" fillId="2" borderId="12" xfId="0" applyNumberFormat="1" applyFont="1" applyFill="1" applyBorder="1" applyAlignment="1">
      <alignment horizontal="left"/>
    </xf>
    <xf numFmtId="0" fontId="23" fillId="2" borderId="12" xfId="0" applyFont="1" applyFill="1" applyBorder="1" applyAlignment="1">
      <alignment horizontal="right" vertical="center" wrapText="1" indent="1" readingOrder="1"/>
    </xf>
    <xf numFmtId="0" fontId="28" fillId="2" borderId="12" xfId="1" applyFont="1" applyFill="1" applyBorder="1" applyAlignment="1" applyProtection="1">
      <alignment vertical="center" wrapText="1" readingOrder="1"/>
    </xf>
    <xf numFmtId="0" fontId="22" fillId="2" borderId="0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center" vertical="center"/>
    </xf>
    <xf numFmtId="0" fontId="23" fillId="2" borderId="0" xfId="1" applyFont="1" applyFill="1" applyBorder="1" applyAlignment="1" applyProtection="1">
      <alignment horizontal="right" vertical="center" wrapText="1" readingOrder="1"/>
    </xf>
    <xf numFmtId="0" fontId="22" fillId="2" borderId="14" xfId="0" applyFont="1" applyFill="1" applyBorder="1" applyAlignment="1">
      <alignment horizontal="right"/>
    </xf>
    <xf numFmtId="0" fontId="23" fillId="2" borderId="15" xfId="1" applyFont="1" applyFill="1" applyBorder="1" applyAlignment="1" applyProtection="1">
      <alignment horizontal="right" vertical="center" readingOrder="1"/>
    </xf>
    <xf numFmtId="166" fontId="29" fillId="2" borderId="0" xfId="0" applyNumberFormat="1" applyFont="1" applyFill="1" applyBorder="1" applyAlignment="1">
      <alignment horizontal="right"/>
    </xf>
    <xf numFmtId="166" fontId="27" fillId="2" borderId="0" xfId="0" applyNumberFormat="1" applyFont="1" applyFill="1" applyBorder="1" applyAlignment="1">
      <alignment horizontal="right"/>
    </xf>
    <xf numFmtId="0" fontId="23" fillId="2" borderId="0" xfId="0" applyFont="1" applyFill="1" applyBorder="1" applyAlignment="1"/>
    <xf numFmtId="0" fontId="17" fillId="2" borderId="38" xfId="0" applyFont="1" applyFill="1" applyBorder="1"/>
    <xf numFmtId="0" fontId="17" fillId="2" borderId="0" xfId="0" applyFont="1" applyFill="1"/>
    <xf numFmtId="0" fontId="35" fillId="2" borderId="52" xfId="0" applyFont="1" applyFill="1" applyBorder="1" applyAlignment="1">
      <alignment horizontal="justify" vertical="top" wrapText="1"/>
    </xf>
    <xf numFmtId="0" fontId="35" fillId="2" borderId="51" xfId="0" applyFont="1" applyFill="1" applyBorder="1" applyAlignment="1">
      <alignment horizontal="center" vertical="top" wrapText="1"/>
    </xf>
    <xf numFmtId="0" fontId="35" fillId="2" borderId="53" xfId="0" applyFont="1" applyFill="1" applyBorder="1" applyAlignment="1">
      <alignment horizontal="center" vertical="top" wrapText="1"/>
    </xf>
    <xf numFmtId="0" fontId="35" fillId="2" borderId="52" xfId="0" applyFont="1" applyFill="1" applyBorder="1" applyAlignment="1">
      <alignment vertical="top" wrapText="1"/>
    </xf>
    <xf numFmtId="0" fontId="17" fillId="2" borderId="53" xfId="0" applyFont="1" applyFill="1" applyBorder="1" applyAlignment="1">
      <alignment horizontal="center" vertical="top" wrapText="1"/>
    </xf>
    <xf numFmtId="0" fontId="35" fillId="2" borderId="51" xfId="0" applyFont="1" applyFill="1" applyBorder="1" applyAlignment="1">
      <alignment horizontal="center" vertical="center" wrapText="1"/>
    </xf>
    <xf numFmtId="0" fontId="35" fillId="2" borderId="53" xfId="0" applyFont="1" applyFill="1" applyBorder="1" applyAlignment="1">
      <alignment horizontal="center" vertical="center" wrapText="1"/>
    </xf>
    <xf numFmtId="0" fontId="35" fillId="2" borderId="52" xfId="0" applyFont="1" applyFill="1" applyBorder="1" applyAlignment="1">
      <alignment horizontal="left" vertical="center" wrapText="1"/>
    </xf>
    <xf numFmtId="0" fontId="35" fillId="2" borderId="53" xfId="0" applyFont="1" applyFill="1" applyBorder="1" applyAlignment="1">
      <alignment horizontal="center" vertical="top"/>
    </xf>
    <xf numFmtId="0" fontId="35" fillId="2" borderId="51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vertical="top" wrapText="1"/>
    </xf>
    <xf numFmtId="0" fontId="17" fillId="2" borderId="53" xfId="0" applyFont="1" applyFill="1" applyBorder="1" applyAlignment="1">
      <alignment horizontal="center" vertical="center" wrapText="1"/>
    </xf>
    <xf numFmtId="0" fontId="5" fillId="2" borderId="42" xfId="1" applyFill="1" applyBorder="1" applyAlignment="1" applyProtection="1">
      <alignment horizontal="center"/>
    </xf>
    <xf numFmtId="0" fontId="17" fillId="2" borderId="0" xfId="0" applyFont="1" applyFill="1" applyBorder="1" applyProtection="1">
      <protection locked="0"/>
    </xf>
    <xf numFmtId="0" fontId="36" fillId="2" borderId="0" xfId="0" applyFont="1" applyFill="1" applyBorder="1"/>
    <xf numFmtId="0" fontId="15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6" fillId="2" borderId="25" xfId="0" applyFont="1" applyFill="1" applyBorder="1"/>
    <xf numFmtId="0" fontId="24" fillId="2" borderId="0" xfId="1" applyFont="1" applyFill="1" applyBorder="1" applyAlignment="1" applyProtection="1">
      <alignment horizontal="right" vertical="center" wrapText="1" readingOrder="1"/>
    </xf>
    <xf numFmtId="0" fontId="17" fillId="2" borderId="0" xfId="0" applyFont="1" applyFill="1" applyBorder="1" applyAlignment="1">
      <alignment horizontal="center" vertical="center"/>
    </xf>
    <xf numFmtId="166" fontId="38" fillId="2" borderId="0" xfId="0" applyNumberFormat="1" applyFont="1" applyFill="1" applyBorder="1" applyAlignment="1">
      <alignment horizontal="left"/>
    </xf>
    <xf numFmtId="0" fontId="41" fillId="2" borderId="0" xfId="0" applyFont="1" applyFill="1" applyBorder="1" applyAlignment="1">
      <alignment horizontal="left"/>
    </xf>
    <xf numFmtId="0" fontId="44" fillId="2" borderId="0" xfId="0" applyFont="1" applyFill="1" applyBorder="1" applyAlignment="1">
      <alignment horizontal="left"/>
    </xf>
    <xf numFmtId="166" fontId="43" fillId="2" borderId="0" xfId="0" applyNumberFormat="1" applyFont="1" applyFill="1" applyBorder="1" applyAlignment="1">
      <alignment horizontal="left"/>
    </xf>
    <xf numFmtId="0" fontId="44" fillId="4" borderId="0" xfId="0" applyFont="1" applyFill="1" applyBorder="1" applyAlignment="1">
      <alignment horizontal="left"/>
    </xf>
    <xf numFmtId="0" fontId="37" fillId="2" borderId="0" xfId="0" applyFont="1" applyFill="1" applyBorder="1" applyAlignment="1"/>
    <xf numFmtId="0" fontId="24" fillId="2" borderId="0" xfId="1" applyFont="1" applyFill="1" applyBorder="1" applyAlignment="1" applyProtection="1">
      <alignment horizontal="right" vertical="center" wrapText="1" readingOrder="1"/>
    </xf>
    <xf numFmtId="0" fontId="17" fillId="2" borderId="0" xfId="0" applyFont="1" applyFill="1" applyBorder="1" applyAlignment="1">
      <alignment horizontal="center" vertical="center"/>
    </xf>
    <xf numFmtId="0" fontId="47" fillId="4" borderId="0" xfId="0" applyFont="1" applyFill="1" applyBorder="1" applyAlignment="1">
      <alignment horizontal="left"/>
    </xf>
    <xf numFmtId="0" fontId="36" fillId="2" borderId="0" xfId="0" applyFont="1" applyFill="1" applyBorder="1" applyAlignment="1">
      <alignment vertical="center"/>
    </xf>
    <xf numFmtId="0" fontId="48" fillId="4" borderId="0" xfId="0" applyFont="1" applyFill="1" applyBorder="1" applyAlignment="1">
      <alignment horizontal="left"/>
    </xf>
    <xf numFmtId="0" fontId="0" fillId="2" borderId="60" xfId="0" applyFill="1" applyBorder="1"/>
    <xf numFmtId="0" fontId="0" fillId="2" borderId="0" xfId="0" applyFill="1" applyBorder="1" applyAlignment="1">
      <alignment horizontal="center" vertical="center"/>
    </xf>
    <xf numFmtId="0" fontId="51" fillId="2" borderId="0" xfId="0" applyFont="1" applyFill="1" applyBorder="1" applyAlignment="1"/>
    <xf numFmtId="0" fontId="36" fillId="2" borderId="30" xfId="0" applyFont="1" applyFill="1" applyBorder="1"/>
    <xf numFmtId="0" fontId="41" fillId="2" borderId="31" xfId="0" applyFont="1" applyFill="1" applyBorder="1" applyAlignment="1">
      <alignment horizontal="right"/>
    </xf>
    <xf numFmtId="166" fontId="43" fillId="2" borderId="31" xfId="0" applyNumberFormat="1" applyFont="1" applyFill="1" applyBorder="1" applyAlignment="1">
      <alignment horizontal="left"/>
    </xf>
    <xf numFmtId="0" fontId="37" fillId="2" borderId="31" xfId="0" applyFont="1" applyFill="1" applyBorder="1" applyAlignment="1"/>
    <xf numFmtId="0" fontId="36" fillId="2" borderId="31" xfId="0" applyFont="1" applyFill="1" applyBorder="1"/>
    <xf numFmtId="166" fontId="43" fillId="2" borderId="32" xfId="0" applyNumberFormat="1" applyFont="1" applyFill="1" applyBorder="1" applyAlignment="1">
      <alignment horizontal="left"/>
    </xf>
    <xf numFmtId="0" fontId="37" fillId="2" borderId="40" xfId="0" applyFont="1" applyFill="1" applyBorder="1" applyAlignment="1">
      <alignment vertical="center"/>
    </xf>
    <xf numFmtId="9" fontId="52" fillId="2" borderId="35" xfId="0" applyNumberFormat="1" applyFont="1" applyFill="1" applyBorder="1" applyAlignment="1">
      <alignment horizontal="left"/>
    </xf>
    <xf numFmtId="0" fontId="53" fillId="2" borderId="35" xfId="0" applyFont="1" applyFill="1" applyBorder="1" applyAlignment="1"/>
    <xf numFmtId="0" fontId="36" fillId="2" borderId="33" xfId="0" applyFont="1" applyFill="1" applyBorder="1"/>
    <xf numFmtId="0" fontId="0" fillId="2" borderId="25" xfId="0" applyFill="1" applyBorder="1"/>
    <xf numFmtId="166" fontId="43" fillId="2" borderId="41" xfId="0" applyNumberFormat="1" applyFont="1" applyFill="1" applyBorder="1" applyAlignment="1">
      <alignment horizontal="left"/>
    </xf>
    <xf numFmtId="0" fontId="36" fillId="2" borderId="40" xfId="0" applyFont="1" applyFill="1" applyBorder="1"/>
    <xf numFmtId="0" fontId="40" fillId="2" borderId="40" xfId="0" applyFont="1" applyFill="1" applyBorder="1" applyAlignment="1"/>
    <xf numFmtId="0" fontId="17" fillId="2" borderId="42" xfId="0" applyFont="1" applyFill="1" applyBorder="1"/>
    <xf numFmtId="0" fontId="17" fillId="2" borderId="43" xfId="0" applyFont="1" applyFill="1" applyBorder="1"/>
    <xf numFmtId="0" fontId="50" fillId="2" borderId="0" xfId="0" applyFont="1" applyFill="1" applyBorder="1" applyAlignment="1">
      <alignment horizontal="left" vertical="center"/>
    </xf>
    <xf numFmtId="0" fontId="50" fillId="2" borderId="0" xfId="0" applyFont="1" applyFill="1" applyBorder="1" applyAlignment="1">
      <alignment vertical="center"/>
    </xf>
    <xf numFmtId="0" fontId="50" fillId="2" borderId="0" xfId="0" applyFont="1" applyFill="1" applyBorder="1" applyAlignment="1"/>
    <xf numFmtId="0" fontId="37" fillId="2" borderId="0" xfId="0" applyFont="1" applyFill="1" applyBorder="1" applyAlignment="1">
      <alignment vertical="center"/>
    </xf>
    <xf numFmtId="0" fontId="0" fillId="2" borderId="40" xfId="0" applyFill="1" applyBorder="1"/>
    <xf numFmtId="0" fontId="41" fillId="2" borderId="25" xfId="0" applyFont="1" applyFill="1" applyBorder="1" applyAlignment="1"/>
    <xf numFmtId="0" fontId="41" fillId="2" borderId="0" xfId="0" applyFont="1" applyFill="1" applyBorder="1" applyAlignment="1"/>
    <xf numFmtId="0" fontId="48" fillId="2" borderId="0" xfId="0" applyFont="1" applyFill="1" applyBorder="1" applyAlignment="1">
      <alignment horizontal="center"/>
    </xf>
    <xf numFmtId="14" fontId="30" fillId="2" borderId="0" xfId="0" applyNumberFormat="1" applyFont="1" applyFill="1" applyBorder="1" applyAlignment="1">
      <alignment vertical="center"/>
    </xf>
    <xf numFmtId="0" fontId="17" fillId="2" borderId="37" xfId="0" applyFont="1" applyFill="1" applyBorder="1"/>
    <xf numFmtId="0" fontId="0" fillId="2" borderId="35" xfId="0" applyFill="1" applyBorder="1"/>
    <xf numFmtId="166" fontId="37" fillId="2" borderId="35" xfId="0" applyNumberFormat="1" applyFont="1" applyFill="1" applyBorder="1" applyAlignment="1">
      <alignment vertical="center"/>
    </xf>
    <xf numFmtId="166" fontId="37" fillId="2" borderId="43" xfId="0" applyNumberFormat="1" applyFont="1" applyFill="1" applyBorder="1" applyAlignment="1">
      <alignment vertical="center"/>
    </xf>
    <xf numFmtId="166" fontId="43" fillId="2" borderId="0" xfId="0" applyNumberFormat="1" applyFont="1" applyFill="1" applyBorder="1" applyAlignment="1">
      <alignment horizontal="left" vertical="center"/>
    </xf>
    <xf numFmtId="0" fontId="44" fillId="2" borderId="0" xfId="0" applyFont="1" applyFill="1" applyBorder="1" applyAlignment="1">
      <alignment horizontal="right"/>
    </xf>
    <xf numFmtId="0" fontId="41" fillId="2" borderId="0" xfId="0" applyFont="1" applyFill="1" applyBorder="1" applyAlignment="1">
      <alignment horizontal="right"/>
    </xf>
    <xf numFmtId="0" fontId="54" fillId="2" borderId="31" xfId="0" applyFont="1" applyFill="1" applyBorder="1" applyAlignment="1">
      <alignment horizontal="center" vertical="center"/>
    </xf>
    <xf numFmtId="0" fontId="54" fillId="2" borderId="32" xfId="0" applyFont="1" applyFill="1" applyBorder="1" applyAlignment="1">
      <alignment horizontal="center" vertical="center"/>
    </xf>
    <xf numFmtId="0" fontId="48" fillId="2" borderId="0" xfId="0" applyFont="1" applyFill="1" applyBorder="1" applyAlignment="1">
      <alignment horizontal="center" vertical="center"/>
    </xf>
    <xf numFmtId="0" fontId="59" fillId="2" borderId="33" xfId="0" applyFont="1" applyFill="1" applyBorder="1" applyAlignment="1">
      <alignment horizontal="center" vertical="center"/>
    </xf>
    <xf numFmtId="0" fontId="51" fillId="2" borderId="33" xfId="0" applyFont="1" applyFill="1" applyBorder="1" applyAlignment="1">
      <alignment horizontal="right"/>
    </xf>
    <xf numFmtId="9" fontId="52" fillId="2" borderId="33" xfId="0" applyNumberFormat="1" applyFont="1" applyFill="1" applyBorder="1" applyAlignment="1">
      <alignment horizontal="left"/>
    </xf>
    <xf numFmtId="0" fontId="59" fillId="2" borderId="33" xfId="0" applyFont="1" applyFill="1" applyBorder="1" applyAlignment="1">
      <alignment horizontal="right" vertical="center" wrapText="1" indent="1" readingOrder="1"/>
    </xf>
    <xf numFmtId="0" fontId="60" fillId="2" borderId="33" xfId="1" applyFont="1" applyFill="1" applyBorder="1" applyAlignment="1" applyProtection="1">
      <alignment vertical="center" wrapText="1" readingOrder="1"/>
    </xf>
    <xf numFmtId="0" fontId="40" fillId="2" borderId="40" xfId="0" applyFont="1" applyFill="1" applyBorder="1" applyAlignment="1">
      <alignment horizontal="right"/>
    </xf>
    <xf numFmtId="0" fontId="40" fillId="2" borderId="0" xfId="0" applyFont="1" applyFill="1" applyBorder="1" applyAlignment="1">
      <alignment horizontal="right"/>
    </xf>
    <xf numFmtId="0" fontId="59" fillId="2" borderId="0" xfId="0" applyFont="1" applyFill="1" applyBorder="1" applyAlignment="1">
      <alignment horizontal="center" vertical="center"/>
    </xf>
    <xf numFmtId="0" fontId="62" fillId="2" borderId="0" xfId="1" applyFont="1" applyFill="1" applyBorder="1" applyAlignment="1" applyProtection="1">
      <alignment horizontal="right" vertical="center" wrapText="1" readingOrder="1"/>
    </xf>
    <xf numFmtId="0" fontId="62" fillId="2" borderId="41" xfId="1" applyFont="1" applyFill="1" applyBorder="1" applyAlignment="1" applyProtection="1">
      <alignment horizontal="right" vertical="center" readingOrder="1"/>
    </xf>
    <xf numFmtId="0" fontId="40" fillId="2" borderId="0" xfId="0" applyFont="1" applyFill="1" applyBorder="1"/>
    <xf numFmtId="0" fontId="63" fillId="2" borderId="0" xfId="0" applyFont="1" applyFill="1" applyBorder="1" applyAlignment="1">
      <alignment vertical="center"/>
    </xf>
    <xf numFmtId="0" fontId="64" fillId="2" borderId="0" xfId="0" applyFont="1" applyFill="1" applyBorder="1"/>
    <xf numFmtId="0" fontId="65" fillId="2" borderId="0" xfId="0" applyFont="1" applyFill="1" applyBorder="1" applyAlignment="1">
      <alignment horizontal="right" vertical="center" wrapText="1" indent="1" readingOrder="1"/>
    </xf>
    <xf numFmtId="0" fontId="66" fillId="2" borderId="0" xfId="1" applyFont="1" applyFill="1" applyBorder="1" applyAlignment="1" applyProtection="1">
      <alignment vertical="center" wrapText="1" readingOrder="1"/>
    </xf>
    <xf numFmtId="9" fontId="52" fillId="2" borderId="0" xfId="0" applyNumberFormat="1" applyFont="1" applyFill="1" applyBorder="1" applyAlignment="1">
      <alignment horizontal="left"/>
    </xf>
    <xf numFmtId="0" fontId="67" fillId="2" borderId="0" xfId="1" applyFont="1" applyFill="1" applyBorder="1" applyAlignment="1" applyProtection="1">
      <alignment horizontal="left"/>
    </xf>
    <xf numFmtId="0" fontId="68" fillId="2" borderId="0" xfId="0" applyFont="1" applyFill="1" applyBorder="1" applyAlignment="1">
      <alignment vertical="center"/>
    </xf>
    <xf numFmtId="0" fontId="54" fillId="2" borderId="0" xfId="0" applyFont="1" applyFill="1" applyBorder="1" applyAlignment="1">
      <alignment horizontal="right" vertical="center" readingOrder="1"/>
    </xf>
    <xf numFmtId="0" fontId="37" fillId="2" borderId="0" xfId="0" applyFont="1" applyFill="1" applyBorder="1" applyAlignment="1">
      <alignment readingOrder="1"/>
    </xf>
    <xf numFmtId="0" fontId="70" fillId="2" borderId="0" xfId="0" applyFont="1" applyFill="1" applyBorder="1" applyAlignment="1">
      <alignment readingOrder="1"/>
    </xf>
    <xf numFmtId="0" fontId="71" fillId="2" borderId="0" xfId="0" applyFont="1" applyFill="1" applyBorder="1" applyAlignment="1">
      <alignment horizontal="right" vertical="center" readingOrder="1"/>
    </xf>
    <xf numFmtId="0" fontId="41" fillId="2" borderId="0" xfId="1" applyFont="1" applyFill="1" applyBorder="1" applyAlignment="1" applyProtection="1">
      <alignment horizontal="left" vertical="top" readingOrder="1"/>
    </xf>
    <xf numFmtId="0" fontId="41" fillId="3" borderId="0" xfId="0" applyFont="1" applyFill="1" applyBorder="1" applyAlignment="1"/>
    <xf numFmtId="0" fontId="36" fillId="2" borderId="41" xfId="0" applyFont="1" applyFill="1" applyBorder="1"/>
    <xf numFmtId="0" fontId="41" fillId="2" borderId="0" xfId="0" applyFont="1" applyFill="1" applyBorder="1" applyAlignment="1">
      <alignment vertical="top"/>
    </xf>
    <xf numFmtId="0" fontId="54" fillId="2" borderId="0" xfId="0" applyFont="1" applyFill="1" applyBorder="1" applyAlignment="1">
      <alignment vertical="top"/>
    </xf>
    <xf numFmtId="0" fontId="72" fillId="2" borderId="35" xfId="0" applyFont="1" applyFill="1" applyBorder="1"/>
    <xf numFmtId="0" fontId="73" fillId="2" borderId="35" xfId="0" applyFont="1" applyFill="1" applyBorder="1" applyAlignment="1"/>
    <xf numFmtId="0" fontId="59" fillId="2" borderId="31" xfId="0" applyFont="1" applyFill="1" applyBorder="1" applyAlignment="1">
      <alignment horizontal="right" vertical="center" wrapText="1" indent="1" readingOrder="1"/>
    </xf>
    <xf numFmtId="0" fontId="66" fillId="2" borderId="31" xfId="1" applyFont="1" applyFill="1" applyBorder="1" applyAlignment="1" applyProtection="1">
      <alignment horizontal="left" vertical="center" wrapText="1" readingOrder="1"/>
    </xf>
    <xf numFmtId="0" fontId="36" fillId="2" borderId="32" xfId="0" applyFont="1" applyFill="1" applyBorder="1"/>
    <xf numFmtId="0" fontId="50" fillId="2" borderId="30" xfId="0" applyFont="1" applyFill="1" applyBorder="1" applyAlignment="1">
      <alignment horizontal="center"/>
    </xf>
    <xf numFmtId="0" fontId="50" fillId="2" borderId="31" xfId="0" applyFont="1" applyFill="1" applyBorder="1" applyAlignment="1">
      <alignment horizontal="center"/>
    </xf>
    <xf numFmtId="0" fontId="36" fillId="2" borderId="0" xfId="0" applyFont="1" applyFill="1" applyBorder="1" applyAlignment="1">
      <alignment horizontal="center" vertical="center" wrapText="1"/>
    </xf>
    <xf numFmtId="0" fontId="62" fillId="2" borderId="40" xfId="0" applyFont="1" applyFill="1" applyBorder="1" applyAlignment="1">
      <alignment horizontal="left"/>
    </xf>
    <xf numFmtId="0" fontId="62" fillId="2" borderId="0" xfId="0" applyFont="1" applyFill="1" applyBorder="1" applyAlignment="1">
      <alignment horizontal="left"/>
    </xf>
    <xf numFmtId="164" fontId="62" fillId="2" borderId="0" xfId="0" applyNumberFormat="1" applyFont="1" applyFill="1" applyBorder="1"/>
    <xf numFmtId="0" fontId="36" fillId="2" borderId="0" xfId="0" applyFont="1" applyFill="1" applyBorder="1" applyAlignment="1">
      <alignment horizontal="center" vertical="center"/>
    </xf>
    <xf numFmtId="0" fontId="36" fillId="2" borderId="28" xfId="0" applyFont="1" applyFill="1" applyBorder="1"/>
    <xf numFmtId="0" fontId="36" fillId="2" borderId="23" xfId="0" applyFont="1" applyFill="1" applyBorder="1" applyAlignment="1">
      <alignment horizontal="center" vertical="center" wrapText="1"/>
    </xf>
    <xf numFmtId="0" fontId="36" fillId="2" borderId="23" xfId="0" applyFont="1" applyFill="1" applyBorder="1"/>
    <xf numFmtId="0" fontId="36" fillId="2" borderId="42" xfId="0" applyFont="1" applyFill="1" applyBorder="1"/>
    <xf numFmtId="0" fontId="36" fillId="2" borderId="35" xfId="0" applyFont="1" applyFill="1" applyBorder="1"/>
    <xf numFmtId="0" fontId="41" fillId="2" borderId="0" xfId="0" applyFont="1" applyFill="1" applyBorder="1" applyAlignment="1">
      <alignment horizontal="right"/>
    </xf>
    <xf numFmtId="0" fontId="59" fillId="2" borderId="31" xfId="0" applyFont="1" applyFill="1" applyBorder="1" applyAlignment="1">
      <alignment horizontal="center" vertical="center"/>
    </xf>
    <xf numFmtId="0" fontId="40" fillId="2" borderId="33" xfId="0" applyFont="1" applyFill="1" applyBorder="1" applyAlignment="1">
      <alignment horizontal="right"/>
    </xf>
    <xf numFmtId="14" fontId="40" fillId="2" borderId="0" xfId="0" applyNumberFormat="1" applyFont="1" applyFill="1" applyBorder="1" applyAlignment="1">
      <alignment horizontal="right"/>
    </xf>
    <xf numFmtId="0" fontId="50" fillId="2" borderId="35" xfId="0" applyFont="1" applyFill="1" applyBorder="1" applyAlignment="1">
      <alignment horizontal="center"/>
    </xf>
    <xf numFmtId="0" fontId="50" fillId="2" borderId="0" xfId="0" applyFont="1" applyFill="1" applyBorder="1" applyAlignment="1">
      <alignment horizontal="left"/>
    </xf>
    <xf numFmtId="0" fontId="17" fillId="4" borderId="0" xfId="0" applyFont="1" applyFill="1" applyBorder="1" applyAlignment="1">
      <alignment horizontal="center"/>
    </xf>
    <xf numFmtId="0" fontId="41" fillId="2" borderId="35" xfId="0" applyFont="1" applyFill="1" applyBorder="1" applyAlignment="1">
      <alignment horizontal="right"/>
    </xf>
    <xf numFmtId="0" fontId="41" fillId="2" borderId="35" xfId="0" applyFont="1" applyFill="1" applyBorder="1" applyAlignment="1"/>
    <xf numFmtId="0" fontId="37" fillId="2" borderId="35" xfId="0" applyFont="1" applyFill="1" applyBorder="1" applyAlignment="1"/>
    <xf numFmtId="166" fontId="43" fillId="2" borderId="35" xfId="0" applyNumberFormat="1" applyFont="1" applyFill="1" applyBorder="1" applyAlignment="1">
      <alignment horizontal="left"/>
    </xf>
    <xf numFmtId="0" fontId="44" fillId="2" borderId="0" xfId="0" applyFont="1" applyFill="1" applyBorder="1" applyAlignment="1"/>
    <xf numFmtId="0" fontId="48" fillId="2" borderId="0" xfId="0" applyFont="1" applyFill="1" applyBorder="1" applyAlignment="1">
      <alignment vertical="center"/>
    </xf>
    <xf numFmtId="165" fontId="74" fillId="2" borderId="0" xfId="0" applyNumberFormat="1" applyFont="1" applyFill="1" applyBorder="1" applyAlignment="1">
      <alignment horizontal="left"/>
    </xf>
    <xf numFmtId="0" fontId="37" fillId="2" borderId="25" xfId="0" applyFont="1" applyFill="1" applyBorder="1" applyAlignment="1"/>
    <xf numFmtId="0" fontId="41" fillId="2" borderId="23" xfId="0" applyFont="1" applyFill="1" applyBorder="1" applyAlignment="1">
      <alignment horizontal="right"/>
    </xf>
    <xf numFmtId="166" fontId="43" fillId="2" borderId="23" xfId="0" applyNumberFormat="1" applyFont="1" applyFill="1" applyBorder="1" applyAlignment="1">
      <alignment horizontal="left"/>
    </xf>
    <xf numFmtId="166" fontId="43" fillId="2" borderId="24" xfId="0" applyNumberFormat="1" applyFont="1" applyFill="1" applyBorder="1" applyAlignment="1">
      <alignment horizontal="left"/>
    </xf>
    <xf numFmtId="0" fontId="48" fillId="2" borderId="25" xfId="0" applyFont="1" applyFill="1" applyBorder="1" applyAlignment="1">
      <alignment vertical="center"/>
    </xf>
    <xf numFmtId="0" fontId="48" fillId="2" borderId="25" xfId="0" applyFont="1" applyFill="1" applyBorder="1" applyAlignment="1">
      <alignment horizontal="center" vertical="center"/>
    </xf>
    <xf numFmtId="0" fontId="53" fillId="2" borderId="43" xfId="0" applyFont="1" applyFill="1" applyBorder="1" applyAlignment="1"/>
    <xf numFmtId="166" fontId="43" fillId="2" borderId="41" xfId="0" applyNumberFormat="1" applyFont="1" applyFill="1" applyBorder="1" applyAlignment="1">
      <alignment horizontal="left" vertical="center"/>
    </xf>
    <xf numFmtId="0" fontId="48" fillId="2" borderId="40" xfId="0" applyFont="1" applyFill="1" applyBorder="1" applyAlignment="1">
      <alignment horizontal="center" vertical="center"/>
    </xf>
    <xf numFmtId="0" fontId="36" fillId="2" borderId="28" xfId="0" applyFont="1" applyFill="1" applyBorder="1" applyAlignment="1">
      <alignment horizontal="center" vertical="center" wrapText="1"/>
    </xf>
    <xf numFmtId="0" fontId="36" fillId="2" borderId="27" xfId="0" applyFont="1" applyFill="1" applyBorder="1"/>
    <xf numFmtId="0" fontId="36" fillId="2" borderId="24" xfId="0" applyFont="1" applyFill="1" applyBorder="1"/>
    <xf numFmtId="166" fontId="43" fillId="2" borderId="24" xfId="0" applyNumberFormat="1" applyFont="1" applyFill="1" applyBorder="1" applyAlignment="1">
      <alignment horizontal="left" vertical="center"/>
    </xf>
    <xf numFmtId="166" fontId="43" fillId="2" borderId="25" xfId="0" applyNumberFormat="1" applyFont="1" applyFill="1" applyBorder="1" applyAlignment="1">
      <alignment horizontal="left" vertical="center"/>
    </xf>
    <xf numFmtId="0" fontId="50" fillId="2" borderId="32" xfId="0" applyFont="1" applyFill="1" applyBorder="1" applyAlignment="1">
      <alignment horizontal="center"/>
    </xf>
    <xf numFmtId="166" fontId="43" fillId="2" borderId="36" xfId="0" applyNumberFormat="1" applyFont="1" applyFill="1" applyBorder="1" applyAlignment="1">
      <alignment horizontal="left"/>
    </xf>
    <xf numFmtId="166" fontId="43" fillId="2" borderId="43" xfId="0" applyNumberFormat="1" applyFont="1" applyFill="1" applyBorder="1" applyAlignment="1">
      <alignment horizontal="left"/>
    </xf>
    <xf numFmtId="166" fontId="43" fillId="2" borderId="70" xfId="0" applyNumberFormat="1" applyFont="1" applyFill="1" applyBorder="1" applyAlignment="1">
      <alignment horizontal="left"/>
    </xf>
    <xf numFmtId="0" fontId="41" fillId="2" borderId="35" xfId="0" applyFont="1" applyFill="1" applyBorder="1" applyAlignment="1">
      <alignment horizontal="left" vertical="center"/>
    </xf>
    <xf numFmtId="0" fontId="0" fillId="2" borderId="24" xfId="0" applyFill="1" applyBorder="1" applyAlignment="1">
      <alignment vertical="center"/>
    </xf>
    <xf numFmtId="166" fontId="43" fillId="2" borderId="0" xfId="0" applyNumberFormat="1" applyFont="1" applyFill="1" applyBorder="1" applyAlignment="1"/>
    <xf numFmtId="0" fontId="62" fillId="2" borderId="24" xfId="0" applyFont="1" applyFill="1" applyBorder="1" applyAlignment="1">
      <alignment horizontal="left"/>
    </xf>
    <xf numFmtId="0" fontId="36" fillId="2" borderId="27" xfId="0" applyFont="1" applyFill="1" applyBorder="1" applyAlignment="1">
      <alignment horizontal="center" vertical="center" wrapText="1"/>
    </xf>
    <xf numFmtId="0" fontId="44" fillId="2" borderId="30" xfId="0" applyFont="1" applyFill="1" applyBorder="1" applyAlignment="1">
      <alignment horizontal="right" vertical="center"/>
    </xf>
    <xf numFmtId="0" fontId="44" fillId="2" borderId="31" xfId="0" applyFont="1" applyFill="1" applyBorder="1" applyAlignment="1">
      <alignment horizontal="right" vertical="center"/>
    </xf>
    <xf numFmtId="166" fontId="43" fillId="2" borderId="31" xfId="0" applyNumberFormat="1" applyFont="1" applyFill="1" applyBorder="1" applyAlignment="1">
      <alignment horizontal="left" vertical="center"/>
    </xf>
    <xf numFmtId="0" fontId="44" fillId="2" borderId="31" xfId="0" applyFont="1" applyFill="1" applyBorder="1" applyAlignment="1">
      <alignment horizontal="right"/>
    </xf>
    <xf numFmtId="0" fontId="0" fillId="2" borderId="30" xfId="0" applyFill="1" applyBorder="1"/>
    <xf numFmtId="0" fontId="0" fillId="2" borderId="37" xfId="0" applyFill="1" applyBorder="1"/>
    <xf numFmtId="0" fontId="36" fillId="2" borderId="73" xfId="0" applyFont="1" applyFill="1" applyBorder="1"/>
    <xf numFmtId="0" fontId="0" fillId="2" borderId="40" xfId="0" applyFill="1" applyBorder="1" applyAlignment="1">
      <alignment vertical="center"/>
    </xf>
    <xf numFmtId="166" fontId="43" fillId="2" borderId="64" xfId="0" applyNumberFormat="1" applyFont="1" applyFill="1" applyBorder="1" applyAlignment="1">
      <alignment horizontal="left"/>
    </xf>
    <xf numFmtId="0" fontId="50" fillId="2" borderId="0" xfId="0" applyFont="1" applyFill="1" applyBorder="1" applyAlignment="1">
      <alignment horizontal="left"/>
    </xf>
    <xf numFmtId="0" fontId="24" fillId="2" borderId="0" xfId="1" applyFont="1" applyFill="1" applyBorder="1" applyAlignment="1" applyProtection="1">
      <alignment horizontal="right" vertical="center" wrapText="1" readingOrder="1"/>
    </xf>
    <xf numFmtId="0" fontId="17" fillId="2" borderId="59" xfId="0" applyFont="1" applyFill="1" applyBorder="1"/>
    <xf numFmtId="0" fontId="0" fillId="2" borderId="25" xfId="0" applyFill="1" applyBorder="1" applyAlignment="1">
      <alignment vertical="center"/>
    </xf>
    <xf numFmtId="0" fontId="17" fillId="2" borderId="28" xfId="0" applyFont="1" applyFill="1" applyBorder="1"/>
    <xf numFmtId="0" fontId="17" fillId="2" borderId="25" xfId="0" applyFont="1" applyFill="1" applyBorder="1" applyAlignment="1">
      <alignment horizontal="left"/>
    </xf>
    <xf numFmtId="0" fontId="40" fillId="2" borderId="38" xfId="0" applyFont="1" applyFill="1" applyBorder="1" applyAlignment="1"/>
    <xf numFmtId="0" fontId="36" fillId="2" borderId="39" xfId="0" applyFont="1" applyFill="1" applyBorder="1"/>
    <xf numFmtId="166" fontId="43" fillId="2" borderId="25" xfId="0" applyNumberFormat="1" applyFont="1" applyFill="1" applyBorder="1" applyAlignment="1">
      <alignment horizontal="left"/>
    </xf>
    <xf numFmtId="166" fontId="43" fillId="2" borderId="25" xfId="0" applyNumberFormat="1" applyFont="1" applyFill="1" applyBorder="1" applyAlignment="1"/>
    <xf numFmtId="166" fontId="43" fillId="2" borderId="48" xfId="0" applyNumberFormat="1" applyFont="1" applyFill="1" applyBorder="1" applyAlignment="1"/>
    <xf numFmtId="0" fontId="17" fillId="2" borderId="73" xfId="0" applyFont="1" applyFill="1" applyBorder="1"/>
    <xf numFmtId="0" fontId="17" fillId="2" borderId="70" xfId="0" applyFont="1" applyFill="1" applyBorder="1"/>
    <xf numFmtId="0" fontId="41" fillId="2" borderId="35" xfId="0" applyFont="1" applyFill="1" applyBorder="1" applyAlignment="1">
      <alignment horizontal="left"/>
    </xf>
    <xf numFmtId="0" fontId="36" fillId="2" borderId="70" xfId="0" applyFont="1" applyFill="1" applyBorder="1"/>
    <xf numFmtId="0" fontId="17" fillId="2" borderId="45" xfId="0" applyFont="1" applyFill="1" applyBorder="1"/>
    <xf numFmtId="0" fontId="17" fillId="2" borderId="46" xfId="0" applyFont="1" applyFill="1" applyBorder="1"/>
    <xf numFmtId="0" fontId="66" fillId="2" borderId="0" xfId="1" applyFont="1" applyFill="1" applyBorder="1" applyAlignment="1" applyProtection="1">
      <alignment horizontal="right" vertical="center" wrapText="1" readingOrder="1"/>
    </xf>
    <xf numFmtId="0" fontId="51" fillId="2" borderId="0" xfId="0" applyFont="1" applyFill="1" applyBorder="1" applyAlignment="1">
      <alignment horizontal="right"/>
    </xf>
    <xf numFmtId="0" fontId="41" fillId="2" borderId="28" xfId="0" applyFont="1" applyFill="1" applyBorder="1" applyAlignment="1">
      <alignment horizontal="left" vertical="center"/>
    </xf>
    <xf numFmtId="166" fontId="37" fillId="2" borderId="36" xfId="0" applyNumberFormat="1" applyFont="1" applyFill="1" applyBorder="1" applyAlignment="1">
      <alignment horizontal="right" vertical="center"/>
    </xf>
    <xf numFmtId="0" fontId="36" fillId="2" borderId="45" xfId="0" applyFont="1" applyFill="1" applyBorder="1" applyAlignment="1"/>
    <xf numFmtId="0" fontId="71" fillId="2" borderId="14" xfId="0" applyFont="1" applyFill="1" applyBorder="1" applyAlignment="1"/>
    <xf numFmtId="0" fontId="71" fillId="2" borderId="57" xfId="0" applyFont="1" applyFill="1" applyBorder="1" applyAlignment="1"/>
    <xf numFmtId="0" fontId="71" fillId="2" borderId="0" xfId="0" applyFont="1" applyFill="1" applyBorder="1" applyAlignment="1"/>
    <xf numFmtId="0" fontId="71" fillId="2" borderId="45" xfId="0" applyFont="1" applyFill="1" applyBorder="1" applyAlignment="1"/>
    <xf numFmtId="0" fontId="83" fillId="2" borderId="14" xfId="0" applyFont="1" applyFill="1" applyBorder="1" applyAlignment="1"/>
    <xf numFmtId="0" fontId="83" fillId="2" borderId="57" xfId="0" applyFont="1" applyFill="1" applyBorder="1" applyAlignment="1"/>
    <xf numFmtId="0" fontId="65" fillId="2" borderId="0" xfId="0" applyFont="1" applyFill="1" applyBorder="1"/>
    <xf numFmtId="0" fontId="71" fillId="2" borderId="0" xfId="0" applyFont="1" applyFill="1" applyBorder="1"/>
    <xf numFmtId="0" fontId="84" fillId="2" borderId="0" xfId="1" applyFont="1" applyFill="1" applyBorder="1" applyAlignment="1" applyProtection="1">
      <alignment vertical="center" wrapText="1" readingOrder="1"/>
    </xf>
    <xf numFmtId="9" fontId="85" fillId="2" borderId="0" xfId="0" applyNumberFormat="1" applyFont="1" applyFill="1" applyBorder="1" applyAlignment="1">
      <alignment horizontal="left"/>
    </xf>
    <xf numFmtId="0" fontId="86" fillId="2" borderId="0" xfId="1" applyFont="1" applyFill="1" applyBorder="1" applyAlignment="1" applyProtection="1">
      <alignment horizontal="left"/>
    </xf>
    <xf numFmtId="0" fontId="71" fillId="2" borderId="14" xfId="0" applyFont="1" applyFill="1" applyBorder="1" applyAlignment="1">
      <alignment readingOrder="1"/>
    </xf>
    <xf numFmtId="0" fontId="71" fillId="2" borderId="0" xfId="0" applyFont="1" applyFill="1" applyBorder="1" applyAlignment="1">
      <alignment readingOrder="1"/>
    </xf>
    <xf numFmtId="0" fontId="71" fillId="2" borderId="0" xfId="0" applyFont="1" applyFill="1" applyBorder="1" applyAlignment="1">
      <alignment vertical="top" readingOrder="1"/>
    </xf>
    <xf numFmtId="0" fontId="71" fillId="2" borderId="0" xfId="1" applyFont="1" applyFill="1" applyBorder="1" applyAlignment="1" applyProtection="1">
      <alignment horizontal="left" vertical="top" readingOrder="1"/>
    </xf>
    <xf numFmtId="0" fontId="71" fillId="3" borderId="0" xfId="0" applyFont="1" applyFill="1" applyBorder="1" applyAlignment="1"/>
    <xf numFmtId="0" fontId="84" fillId="2" borderId="0" xfId="1" applyFont="1" applyFill="1" applyBorder="1" applyAlignment="1" applyProtection="1">
      <alignment horizontal="right" vertical="center" wrapText="1" readingOrder="1"/>
    </xf>
    <xf numFmtId="0" fontId="36" fillId="2" borderId="15" xfId="0" applyFont="1" applyFill="1" applyBorder="1"/>
    <xf numFmtId="0" fontId="71" fillId="2" borderId="0" xfId="0" applyFont="1" applyFill="1" applyBorder="1" applyAlignment="1">
      <alignment horizontal="center" vertical="top"/>
    </xf>
    <xf numFmtId="0" fontId="71" fillId="2" borderId="0" xfId="1" applyFont="1" applyFill="1" applyBorder="1" applyAlignment="1" applyProtection="1">
      <alignment horizontal="left" vertical="top" wrapText="1" readingOrder="1"/>
    </xf>
    <xf numFmtId="0" fontId="71" fillId="2" borderId="16" xfId="0" applyFont="1" applyFill="1" applyBorder="1" applyAlignment="1">
      <alignment vertical="center"/>
    </xf>
    <xf numFmtId="0" fontId="71" fillId="2" borderId="17" xfId="0" applyFont="1" applyFill="1" applyBorder="1" applyAlignment="1">
      <alignment vertical="center"/>
    </xf>
    <xf numFmtId="0" fontId="71" fillId="2" borderId="17" xfId="0" applyFont="1" applyFill="1" applyBorder="1" applyAlignment="1">
      <alignment horizontal="center" vertical="top"/>
    </xf>
    <xf numFmtId="0" fontId="71" fillId="2" borderId="17" xfId="0" applyFont="1" applyFill="1" applyBorder="1" applyAlignment="1">
      <alignment vertical="top"/>
    </xf>
    <xf numFmtId="9" fontId="85" fillId="2" borderId="19" xfId="0" applyNumberFormat="1" applyFont="1" applyFill="1" applyBorder="1" applyAlignment="1">
      <alignment horizontal="left"/>
    </xf>
    <xf numFmtId="0" fontId="87" fillId="2" borderId="19" xfId="0" applyFont="1" applyFill="1" applyBorder="1" applyAlignment="1"/>
    <xf numFmtId="0" fontId="65" fillId="2" borderId="19" xfId="0" applyFont="1" applyFill="1" applyBorder="1" applyAlignment="1">
      <alignment horizontal="right"/>
    </xf>
    <xf numFmtId="0" fontId="36" fillId="2" borderId="14" xfId="0" applyFont="1" applyFill="1" applyBorder="1"/>
    <xf numFmtId="0" fontId="71" fillId="2" borderId="0" xfId="0" applyFont="1" applyFill="1" applyBorder="1" applyAlignment="1">
      <alignment horizontal="center" vertical="center"/>
    </xf>
    <xf numFmtId="0" fontId="71" fillId="2" borderId="0" xfId="0" applyFont="1" applyFill="1" applyBorder="1" applyAlignment="1">
      <alignment horizontal="right" vertical="center" wrapText="1" indent="1" readingOrder="1"/>
    </xf>
    <xf numFmtId="0" fontId="84" fillId="2" borderId="0" xfId="1" applyFont="1" applyFill="1" applyBorder="1" applyAlignment="1" applyProtection="1">
      <alignment horizontal="left" vertical="center" wrapText="1" readingOrder="1"/>
    </xf>
    <xf numFmtId="0" fontId="36" fillId="2" borderId="45" xfId="0" applyFont="1" applyFill="1" applyBorder="1"/>
    <xf numFmtId="0" fontId="71" fillId="2" borderId="46" xfId="0" applyFont="1" applyFill="1" applyBorder="1" applyAlignment="1">
      <alignment vertical="top"/>
    </xf>
    <xf numFmtId="0" fontId="71" fillId="2" borderId="15" xfId="0" applyFont="1" applyFill="1" applyBorder="1" applyAlignment="1">
      <alignment vertical="top"/>
    </xf>
    <xf numFmtId="0" fontId="71" fillId="2" borderId="0" xfId="0" applyFont="1" applyFill="1" applyBorder="1" applyAlignment="1">
      <alignment vertical="top"/>
    </xf>
    <xf numFmtId="0" fontId="36" fillId="2" borderId="46" xfId="0" applyFont="1" applyFill="1" applyBorder="1"/>
    <xf numFmtId="0" fontId="71" fillId="2" borderId="45" xfId="0" applyFont="1" applyFill="1" applyBorder="1" applyAlignment="1">
      <alignment horizontal="left"/>
    </xf>
    <xf numFmtId="0" fontId="71" fillId="2" borderId="0" xfId="0" applyFont="1" applyFill="1" applyBorder="1" applyAlignment="1">
      <alignment horizontal="left"/>
    </xf>
    <xf numFmtId="164" fontId="71" fillId="2" borderId="46" xfId="0" applyNumberFormat="1" applyFont="1" applyFill="1" applyBorder="1"/>
    <xf numFmtId="0" fontId="71" fillId="2" borderId="14" xfId="0" applyFont="1" applyFill="1" applyBorder="1" applyAlignment="1">
      <alignment horizontal="left"/>
    </xf>
    <xf numFmtId="0" fontId="82" fillId="4" borderId="0" xfId="0" applyFont="1" applyFill="1" applyBorder="1" applyAlignment="1">
      <alignment horizontal="center"/>
    </xf>
    <xf numFmtId="166" fontId="86" fillId="2" borderId="46" xfId="0" applyNumberFormat="1" applyFont="1" applyFill="1" applyBorder="1" applyAlignment="1">
      <alignment horizontal="right"/>
    </xf>
    <xf numFmtId="166" fontId="86" fillId="2" borderId="0" xfId="0" applyNumberFormat="1" applyFont="1" applyFill="1" applyBorder="1" applyAlignment="1">
      <alignment horizontal="right"/>
    </xf>
    <xf numFmtId="166" fontId="85" fillId="2" borderId="6" xfId="0" applyNumberFormat="1" applyFont="1" applyFill="1" applyBorder="1" applyAlignment="1">
      <alignment horizontal="right"/>
    </xf>
    <xf numFmtId="166" fontId="86" fillId="2" borderId="6" xfId="0" applyNumberFormat="1" applyFont="1" applyFill="1" applyBorder="1" applyAlignment="1">
      <alignment horizontal="right"/>
    </xf>
    <xf numFmtId="166" fontId="86" fillId="2" borderId="58" xfId="0" applyNumberFormat="1" applyFont="1" applyFill="1" applyBorder="1" applyAlignment="1">
      <alignment horizontal="right"/>
    </xf>
    <xf numFmtId="166" fontId="85" fillId="2" borderId="0" xfId="0" applyNumberFormat="1" applyFont="1" applyFill="1" applyBorder="1" applyAlignment="1">
      <alignment horizontal="right"/>
    </xf>
    <xf numFmtId="0" fontId="36" fillId="2" borderId="4" xfId="0" applyFont="1" applyFill="1" applyBorder="1" applyAlignment="1"/>
    <xf numFmtId="0" fontId="36" fillId="2" borderId="45" xfId="0" applyFont="1" applyFill="1" applyBorder="1" applyAlignment="1">
      <alignment horizontal="center" vertical="center" wrapText="1"/>
    </xf>
    <xf numFmtId="0" fontId="36" fillId="2" borderId="45" xfId="0" applyFont="1" applyFill="1" applyBorder="1" applyAlignment="1">
      <alignment horizontal="center" vertical="center"/>
    </xf>
    <xf numFmtId="0" fontId="82" fillId="4" borderId="46" xfId="0" applyFont="1" applyFill="1" applyBorder="1" applyAlignment="1">
      <alignment horizontal="center"/>
    </xf>
    <xf numFmtId="0" fontId="82" fillId="4" borderId="45" xfId="0" applyFont="1" applyFill="1" applyBorder="1" applyAlignment="1">
      <alignment horizontal="center"/>
    </xf>
    <xf numFmtId="166" fontId="86" fillId="2" borderId="45" xfId="0" applyNumberFormat="1" applyFont="1" applyFill="1" applyBorder="1" applyAlignment="1">
      <alignment horizontal="right"/>
    </xf>
    <xf numFmtId="14" fontId="65" fillId="2" borderId="56" xfId="0" applyNumberFormat="1" applyFont="1" applyFill="1" applyBorder="1" applyAlignment="1">
      <alignment vertical="center"/>
    </xf>
    <xf numFmtId="14" fontId="65" fillId="2" borderId="4" xfId="0" applyNumberFormat="1" applyFont="1" applyFill="1" applyBorder="1" applyAlignment="1">
      <alignment vertical="center"/>
    </xf>
    <xf numFmtId="0" fontId="36" fillId="2" borderId="0" xfId="0" applyFont="1" applyFill="1" applyBorder="1" applyAlignment="1"/>
    <xf numFmtId="0" fontId="36" fillId="2" borderId="56" xfId="0" applyFont="1" applyFill="1" applyBorder="1" applyAlignment="1"/>
    <xf numFmtId="164" fontId="71" fillId="2" borderId="0" xfId="0" applyNumberFormat="1" applyFont="1" applyFill="1" applyBorder="1"/>
    <xf numFmtId="0" fontId="71" fillId="2" borderId="75" xfId="0" applyFont="1" applyFill="1" applyBorder="1" applyAlignment="1"/>
    <xf numFmtId="0" fontId="36" fillId="2" borderId="46" xfId="0" applyFont="1" applyFill="1" applyBorder="1" applyAlignment="1"/>
    <xf numFmtId="0" fontId="36" fillId="4" borderId="0" xfId="0" applyFont="1" applyFill="1" applyBorder="1" applyAlignment="1">
      <alignment horizontal="center"/>
    </xf>
    <xf numFmtId="0" fontId="71" fillId="2" borderId="46" xfId="0" applyFont="1" applyFill="1" applyBorder="1" applyAlignment="1"/>
    <xf numFmtId="0" fontId="36" fillId="4" borderId="46" xfId="0" applyFont="1" applyFill="1" applyBorder="1" applyAlignment="1">
      <alignment horizontal="center"/>
    </xf>
    <xf numFmtId="166" fontId="85" fillId="2" borderId="57" xfId="0" applyNumberFormat="1" applyFont="1" applyFill="1" applyBorder="1" applyAlignment="1">
      <alignment horizontal="right"/>
    </xf>
    <xf numFmtId="0" fontId="36" fillId="2" borderId="57" xfId="0" applyFont="1" applyFill="1" applyBorder="1" applyAlignment="1"/>
    <xf numFmtId="0" fontId="36" fillId="2" borderId="6" xfId="0" applyFont="1" applyFill="1" applyBorder="1" applyAlignment="1"/>
    <xf numFmtId="14" fontId="65" fillId="2" borderId="60" xfId="0" applyNumberFormat="1" applyFont="1" applyFill="1" applyBorder="1" applyAlignment="1">
      <alignment vertical="center"/>
    </xf>
    <xf numFmtId="14" fontId="65" fillId="2" borderId="0" xfId="0" applyNumberFormat="1" applyFont="1" applyFill="1" applyBorder="1" applyAlignment="1">
      <alignment horizontal="center" vertical="center"/>
    </xf>
    <xf numFmtId="0" fontId="71" fillId="2" borderId="6" xfId="0" applyFont="1" applyFill="1" applyBorder="1" applyAlignment="1"/>
    <xf numFmtId="0" fontId="71" fillId="2" borderId="46" xfId="0" applyFont="1" applyFill="1" applyBorder="1" applyAlignment="1">
      <alignment horizontal="left"/>
    </xf>
    <xf numFmtId="0" fontId="71" fillId="2" borderId="45" xfId="0" applyFont="1" applyFill="1" applyBorder="1" applyAlignment="1">
      <alignment vertical="top"/>
    </xf>
    <xf numFmtId="164" fontId="71" fillId="2" borderId="45" xfId="0" applyNumberFormat="1" applyFont="1" applyFill="1" applyBorder="1"/>
    <xf numFmtId="0" fontId="17" fillId="2" borderId="56" xfId="0" applyFont="1" applyFill="1" applyBorder="1"/>
    <xf numFmtId="0" fontId="76" fillId="2" borderId="45" xfId="0" applyFont="1" applyFill="1" applyBorder="1" applyAlignment="1">
      <alignment readingOrder="1"/>
    </xf>
    <xf numFmtId="0" fontId="76" fillId="2" borderId="45" xfId="0" applyFont="1" applyFill="1" applyBorder="1" applyAlignment="1">
      <alignment horizontal="left" vertical="center"/>
    </xf>
    <xf numFmtId="0" fontId="17" fillId="2" borderId="55" xfId="0" applyFont="1" applyFill="1" applyBorder="1"/>
    <xf numFmtId="0" fontId="78" fillId="2" borderId="0" xfId="0" applyFont="1" applyFill="1" applyBorder="1" applyAlignment="1"/>
    <xf numFmtId="0" fontId="36" fillId="2" borderId="56" xfId="0" applyFont="1" applyFill="1" applyBorder="1"/>
    <xf numFmtId="0" fontId="71" fillId="2" borderId="56" xfId="0" applyFont="1" applyFill="1" applyBorder="1" applyAlignment="1">
      <alignment horizontal="center" vertical="center"/>
    </xf>
    <xf numFmtId="0" fontId="65" fillId="2" borderId="56" xfId="0" applyFont="1" applyFill="1" applyBorder="1" applyAlignment="1">
      <alignment horizontal="right"/>
    </xf>
    <xf numFmtId="9" fontId="85" fillId="2" borderId="56" xfId="0" applyNumberFormat="1" applyFont="1" applyFill="1" applyBorder="1" applyAlignment="1">
      <alignment horizontal="left"/>
    </xf>
    <xf numFmtId="0" fontId="71" fillId="2" borderId="56" xfId="0" applyFont="1" applyFill="1" applyBorder="1" applyAlignment="1">
      <alignment horizontal="right" vertical="center" wrapText="1" indent="1" readingOrder="1"/>
    </xf>
    <xf numFmtId="0" fontId="84" fillId="2" borderId="56" xfId="1" applyFont="1" applyFill="1" applyBorder="1" applyAlignment="1" applyProtection="1">
      <alignment vertical="center" wrapText="1" readingOrder="1"/>
    </xf>
    <xf numFmtId="0" fontId="65" fillId="2" borderId="45" xfId="0" applyFont="1" applyFill="1" applyBorder="1" applyAlignment="1">
      <alignment horizontal="right"/>
    </xf>
    <xf numFmtId="0" fontId="65" fillId="2" borderId="0" xfId="0" applyFont="1" applyFill="1" applyBorder="1" applyAlignment="1">
      <alignment horizontal="right"/>
    </xf>
    <xf numFmtId="0" fontId="71" fillId="2" borderId="0" xfId="1" applyFont="1" applyFill="1" applyBorder="1" applyAlignment="1" applyProtection="1">
      <alignment horizontal="right" vertical="center" wrapText="1" readingOrder="1"/>
    </xf>
    <xf numFmtId="0" fontId="71" fillId="2" borderId="46" xfId="1" applyFont="1" applyFill="1" applyBorder="1" applyAlignment="1" applyProtection="1">
      <alignment horizontal="right" vertical="center" readingOrder="1"/>
    </xf>
    <xf numFmtId="0" fontId="71" fillId="2" borderId="0" xfId="0" applyFont="1" applyFill="1" applyBorder="1" applyAlignment="1">
      <alignment vertical="center"/>
    </xf>
    <xf numFmtId="14" fontId="83" fillId="2" borderId="0" xfId="1" applyNumberFormat="1" applyFont="1" applyFill="1" applyBorder="1" applyAlignment="1" applyProtection="1">
      <alignment horizontal="right" vertical="center" wrapText="1" readingOrder="1"/>
    </xf>
    <xf numFmtId="0" fontId="83" fillId="2" borderId="46" xfId="1" applyFont="1" applyFill="1" applyBorder="1" applyAlignment="1" applyProtection="1">
      <alignment horizontal="right" vertical="center" wrapText="1" readingOrder="1"/>
    </xf>
    <xf numFmtId="0" fontId="36" fillId="2" borderId="0" xfId="0" applyFont="1" applyFill="1" applyBorder="1" applyAlignment="1">
      <alignment horizontal="center"/>
    </xf>
    <xf numFmtId="0" fontId="36" fillId="2" borderId="0" xfId="0" applyFont="1" applyFill="1" applyBorder="1" applyAlignment="1">
      <alignment horizontal="left" vertical="center"/>
    </xf>
    <xf numFmtId="0" fontId="36" fillId="2" borderId="6" xfId="0" applyFont="1" applyFill="1" applyBorder="1"/>
    <xf numFmtId="0" fontId="36" fillId="2" borderId="55" xfId="0" applyFont="1" applyFill="1" applyBorder="1"/>
    <xf numFmtId="0" fontId="71" fillId="2" borderId="4" xfId="0" applyFont="1" applyFill="1" applyBorder="1" applyAlignment="1">
      <alignment vertical="top"/>
    </xf>
    <xf numFmtId="0" fontId="36" fillId="2" borderId="25" xfId="0" applyFont="1" applyFill="1" applyBorder="1" applyAlignment="1">
      <alignment horizontal="center" vertical="center" wrapText="1"/>
    </xf>
    <xf numFmtId="0" fontId="71" fillId="2" borderId="24" xfId="0" applyFont="1" applyFill="1" applyBorder="1" applyAlignment="1">
      <alignment vertical="top"/>
    </xf>
    <xf numFmtId="0" fontId="71" fillId="2" borderId="25" xfId="0" applyFont="1" applyFill="1" applyBorder="1" applyAlignment="1">
      <alignment horizontal="left"/>
    </xf>
    <xf numFmtId="0" fontId="71" fillId="2" borderId="25" xfId="0" applyFont="1" applyFill="1" applyBorder="1" applyAlignment="1"/>
    <xf numFmtId="166" fontId="86" fillId="2" borderId="24" xfId="0" applyNumberFormat="1" applyFont="1" applyFill="1" applyBorder="1" applyAlignment="1">
      <alignment horizontal="right"/>
    </xf>
    <xf numFmtId="0" fontId="71" fillId="2" borderId="48" xfId="0" applyFont="1" applyFill="1" applyBorder="1" applyAlignment="1"/>
    <xf numFmtId="166" fontId="85" fillId="2" borderId="47" xfId="0" applyNumberFormat="1" applyFont="1" applyFill="1" applyBorder="1" applyAlignment="1">
      <alignment horizontal="right"/>
    </xf>
    <xf numFmtId="166" fontId="86" fillId="2" borderId="47" xfId="0" applyNumberFormat="1" applyFont="1" applyFill="1" applyBorder="1" applyAlignment="1">
      <alignment horizontal="right"/>
    </xf>
    <xf numFmtId="0" fontId="36" fillId="2" borderId="47" xfId="0" applyFont="1" applyFill="1" applyBorder="1"/>
    <xf numFmtId="166" fontId="86" fillId="2" borderId="49" xfId="0" applyNumberFormat="1" applyFont="1" applyFill="1" applyBorder="1" applyAlignment="1">
      <alignment horizontal="right"/>
    </xf>
    <xf numFmtId="0" fontId="71" fillId="2" borderId="45" xfId="0" applyFont="1" applyFill="1" applyBorder="1" applyAlignment="1">
      <alignment readingOrder="1"/>
    </xf>
    <xf numFmtId="0" fontId="87" fillId="2" borderId="0" xfId="0" applyFont="1" applyFill="1" applyBorder="1" applyAlignment="1"/>
    <xf numFmtId="0" fontId="36" fillId="2" borderId="59" xfId="0" applyFont="1" applyFill="1" applyBorder="1"/>
    <xf numFmtId="0" fontId="36" fillId="2" borderId="60" xfId="0" applyFont="1" applyFill="1" applyBorder="1"/>
    <xf numFmtId="0" fontId="71" fillId="2" borderId="60" xfId="0" applyFont="1" applyFill="1" applyBorder="1" applyAlignment="1">
      <alignment horizontal="center" vertical="center"/>
    </xf>
    <xf numFmtId="0" fontId="71" fillId="2" borderId="60" xfId="0" applyFont="1" applyFill="1" applyBorder="1" applyAlignment="1">
      <alignment horizontal="right" vertical="center" wrapText="1" indent="1" readingOrder="1"/>
    </xf>
    <xf numFmtId="0" fontId="84" fillId="2" borderId="60" xfId="1" applyFont="1" applyFill="1" applyBorder="1" applyAlignment="1" applyProtection="1">
      <alignment horizontal="left" vertical="center" wrapText="1" readingOrder="1"/>
    </xf>
    <xf numFmtId="0" fontId="36" fillId="2" borderId="5" xfId="0" applyFont="1" applyFill="1" applyBorder="1"/>
    <xf numFmtId="0" fontId="36" fillId="4" borderId="0" xfId="0" applyFont="1" applyFill="1" applyBorder="1" applyAlignment="1"/>
    <xf numFmtId="0" fontId="36" fillId="2" borderId="0" xfId="0" applyFont="1" applyFill="1" applyBorder="1" applyAlignment="1">
      <alignment horizontal="left"/>
    </xf>
    <xf numFmtId="0" fontId="81" fillId="2" borderId="14" xfId="0" applyFont="1" applyFill="1" applyBorder="1" applyAlignment="1"/>
    <xf numFmtId="0" fontId="81" fillId="2" borderId="0" xfId="0" applyFont="1" applyFill="1" applyBorder="1" applyAlignment="1"/>
    <xf numFmtId="0" fontId="82" fillId="4" borderId="6" xfId="0" applyFont="1" applyFill="1" applyBorder="1" applyAlignment="1">
      <alignment horizontal="center"/>
    </xf>
    <xf numFmtId="0" fontId="36" fillId="2" borderId="60" xfId="0" applyFont="1" applyFill="1" applyBorder="1" applyAlignment="1">
      <alignment horizontal="center"/>
    </xf>
    <xf numFmtId="0" fontId="36" fillId="2" borderId="59" xfId="0" applyFont="1" applyFill="1" applyBorder="1" applyAlignment="1"/>
    <xf numFmtId="0" fontId="36" fillId="2" borderId="60" xfId="0" applyFont="1" applyFill="1" applyBorder="1" applyAlignment="1"/>
    <xf numFmtId="0" fontId="36" fillId="2" borderId="5" xfId="0" applyFont="1" applyFill="1" applyBorder="1" applyAlignment="1"/>
    <xf numFmtId="0" fontId="36" fillId="2" borderId="5" xfId="0" applyFont="1" applyFill="1" applyBorder="1" applyAlignment="1">
      <alignment horizontal="center"/>
    </xf>
    <xf numFmtId="0" fontId="36" fillId="2" borderId="55" xfId="0" applyFont="1" applyFill="1" applyBorder="1" applyAlignment="1">
      <alignment horizontal="center" vertical="center" wrapText="1"/>
    </xf>
    <xf numFmtId="0" fontId="36" fillId="2" borderId="56" xfId="0" applyFont="1" applyFill="1" applyBorder="1" applyAlignment="1">
      <alignment horizontal="center" vertical="center" wrapText="1"/>
    </xf>
    <xf numFmtId="0" fontId="36" fillId="2" borderId="46" xfId="0" applyFont="1" applyFill="1" applyBorder="1" applyAlignment="1">
      <alignment horizontal="left"/>
    </xf>
    <xf numFmtId="0" fontId="71" fillId="2" borderId="54" xfId="0" applyFont="1" applyFill="1" applyBorder="1" applyAlignment="1"/>
    <xf numFmtId="0" fontId="71" fillId="2" borderId="78" xfId="0" applyFont="1" applyFill="1" applyBorder="1" applyAlignment="1"/>
    <xf numFmtId="0" fontId="36" fillId="4" borderId="6" xfId="0" applyFont="1" applyFill="1" applyBorder="1" applyAlignment="1">
      <alignment horizontal="center"/>
    </xf>
    <xf numFmtId="14" fontId="65" fillId="2" borderId="59" xfId="0" applyNumberFormat="1" applyFont="1" applyFill="1" applyBorder="1" applyAlignment="1">
      <alignment horizontal="center" vertical="center"/>
    </xf>
    <xf numFmtId="14" fontId="65" fillId="2" borderId="60" xfId="0" applyNumberFormat="1" applyFont="1" applyFill="1" applyBorder="1" applyAlignment="1">
      <alignment horizontal="center" vertical="center"/>
    </xf>
    <xf numFmtId="14" fontId="65" fillId="2" borderId="5" xfId="0" applyNumberFormat="1" applyFont="1" applyFill="1" applyBorder="1" applyAlignment="1">
      <alignment horizontal="center" vertical="center"/>
    </xf>
    <xf numFmtId="0" fontId="71" fillId="2" borderId="0" xfId="0" applyFont="1" applyFill="1" applyBorder="1" applyAlignment="1">
      <alignment horizontal="center" vertical="center" wrapText="1"/>
    </xf>
    <xf numFmtId="0" fontId="81" fillId="2" borderId="55" xfId="0" applyFont="1" applyFill="1" applyBorder="1" applyAlignment="1"/>
    <xf numFmtId="0" fontId="88" fillId="2" borderId="56" xfId="0" applyFont="1" applyFill="1" applyBorder="1" applyAlignment="1"/>
    <xf numFmtId="0" fontId="88" fillId="2" borderId="4" xfId="0" applyFont="1" applyFill="1" applyBorder="1" applyAlignment="1"/>
    <xf numFmtId="0" fontId="81" fillId="2" borderId="57" xfId="0" applyFont="1" applyFill="1" applyBorder="1" applyAlignment="1"/>
    <xf numFmtId="166" fontId="85" fillId="2" borderId="45" xfId="0" applyNumberFormat="1" applyFont="1" applyFill="1" applyBorder="1" applyAlignment="1">
      <alignment horizontal="right"/>
    </xf>
    <xf numFmtId="0" fontId="71" fillId="2" borderId="45" xfId="0" applyFont="1" applyFill="1" applyBorder="1" applyAlignment="1">
      <alignment horizontal="center" vertical="center" wrapText="1"/>
    </xf>
    <xf numFmtId="0" fontId="71" fillId="2" borderId="46" xfId="0" applyFont="1" applyFill="1" applyBorder="1" applyAlignment="1">
      <alignment horizontal="center" vertical="center" wrapText="1"/>
    </xf>
    <xf numFmtId="0" fontId="60" fillId="2" borderId="0" xfId="1" applyFont="1" applyFill="1" applyBorder="1" applyAlignment="1" applyProtection="1">
      <alignment vertical="center" wrapText="1" readingOrder="1"/>
    </xf>
    <xf numFmtId="0" fontId="41" fillId="2" borderId="0" xfId="1" applyFont="1" applyFill="1" applyBorder="1" applyAlignment="1" applyProtection="1">
      <alignment horizontal="left" vertical="top" wrapText="1" readingOrder="1"/>
    </xf>
    <xf numFmtId="0" fontId="41" fillId="2" borderId="0" xfId="0" applyFont="1" applyFill="1" applyBorder="1" applyAlignment="1">
      <alignment vertical="top" readingOrder="1"/>
    </xf>
    <xf numFmtId="0" fontId="41" fillId="2" borderId="0" xfId="0" applyFont="1" applyFill="1" applyBorder="1" applyAlignment="1">
      <alignment horizontal="center" vertical="top"/>
    </xf>
    <xf numFmtId="0" fontId="62" fillId="2" borderId="0" xfId="0" applyFont="1" applyFill="1" applyBorder="1" applyAlignment="1">
      <alignment vertical="center"/>
    </xf>
    <xf numFmtId="0" fontId="62" fillId="2" borderId="25" xfId="0" applyFont="1" applyFill="1" applyBorder="1" applyAlignment="1">
      <alignment horizontal="left"/>
    </xf>
    <xf numFmtId="164" fontId="62" fillId="2" borderId="25" xfId="0" applyNumberFormat="1" applyFont="1" applyFill="1" applyBorder="1"/>
    <xf numFmtId="0" fontId="36" fillId="2" borderId="25" xfId="0" applyFont="1" applyFill="1" applyBorder="1" applyAlignment="1">
      <alignment horizontal="center" vertical="center"/>
    </xf>
    <xf numFmtId="166" fontId="89" fillId="2" borderId="0" xfId="0" applyNumberFormat="1" applyFont="1" applyFill="1" applyBorder="1" applyAlignment="1">
      <alignment horizontal="right"/>
    </xf>
    <xf numFmtId="0" fontId="62" fillId="2" borderId="42" xfId="0" applyFont="1" applyFill="1" applyBorder="1" applyAlignment="1">
      <alignment horizontal="left"/>
    </xf>
    <xf numFmtId="0" fontId="62" fillId="2" borderId="35" xfId="0" applyFont="1" applyFill="1" applyBorder="1" applyAlignment="1">
      <alignment horizontal="left"/>
    </xf>
    <xf numFmtId="164" fontId="62" fillId="2" borderId="35" xfId="0" applyNumberFormat="1" applyFont="1" applyFill="1" applyBorder="1"/>
    <xf numFmtId="0" fontId="36" fillId="2" borderId="43" xfId="0" applyFont="1" applyFill="1" applyBorder="1"/>
    <xf numFmtId="166" fontId="89" fillId="2" borderId="35" xfId="0" applyNumberFormat="1" applyFont="1" applyFill="1" applyBorder="1" applyAlignment="1">
      <alignment horizontal="right"/>
    </xf>
    <xf numFmtId="166" fontId="43" fillId="2" borderId="43" xfId="0" applyNumberFormat="1" applyFont="1" applyFill="1" applyBorder="1" applyAlignment="1">
      <alignment horizontal="right"/>
    </xf>
    <xf numFmtId="0" fontId="36" fillId="2" borderId="34" xfId="0" applyFont="1" applyFill="1" applyBorder="1"/>
    <xf numFmtId="166" fontId="36" fillId="2" borderId="35" xfId="0" applyNumberFormat="1" applyFont="1" applyFill="1" applyBorder="1"/>
    <xf numFmtId="166" fontId="90" fillId="4" borderId="35" xfId="0" applyNumberFormat="1" applyFont="1" applyFill="1" applyBorder="1" applyAlignment="1">
      <alignment horizontal="center"/>
    </xf>
    <xf numFmtId="166" fontId="43" fillId="2" borderId="0" xfId="0" applyNumberFormat="1" applyFont="1" applyFill="1" applyBorder="1" applyAlignment="1">
      <alignment horizontal="right"/>
    </xf>
    <xf numFmtId="0" fontId="54" fillId="2" borderId="24" xfId="0" applyFont="1" applyFill="1" applyBorder="1" applyAlignment="1">
      <alignment vertical="top"/>
    </xf>
    <xf numFmtId="0" fontId="40" fillId="2" borderId="0" xfId="0" applyFont="1" applyFill="1" applyBorder="1" applyAlignment="1"/>
    <xf numFmtId="0" fontId="36" fillId="5" borderId="55" xfId="0" applyFont="1" applyFill="1" applyBorder="1"/>
    <xf numFmtId="0" fontId="36" fillId="5" borderId="56" xfId="0" applyFont="1" applyFill="1" applyBorder="1"/>
    <xf numFmtId="166" fontId="86" fillId="5" borderId="0" xfId="0" applyNumberFormat="1" applyFont="1" applyFill="1" applyBorder="1" applyAlignment="1">
      <alignment horizontal="right"/>
    </xf>
    <xf numFmtId="0" fontId="36" fillId="5" borderId="45" xfId="0" applyFont="1" applyFill="1" applyBorder="1"/>
    <xf numFmtId="0" fontId="36" fillId="5" borderId="0" xfId="0" applyFont="1" applyFill="1" applyBorder="1"/>
    <xf numFmtId="0" fontId="81" fillId="6" borderId="55" xfId="0" applyFont="1" applyFill="1" applyBorder="1" applyAlignment="1">
      <alignment horizontal="center"/>
    </xf>
    <xf numFmtId="0" fontId="36" fillId="6" borderId="4" xfId="0" applyFont="1" applyFill="1" applyBorder="1" applyAlignment="1"/>
    <xf numFmtId="0" fontId="81" fillId="6" borderId="55" xfId="0" applyFont="1" applyFill="1" applyBorder="1" applyAlignment="1">
      <alignment horizontal="left"/>
    </xf>
    <xf numFmtId="0" fontId="36" fillId="6" borderId="45" xfId="0" applyFont="1" applyFill="1" applyBorder="1" applyAlignment="1">
      <alignment horizontal="center" vertical="center" wrapText="1"/>
    </xf>
    <xf numFmtId="0" fontId="36" fillId="6" borderId="46" xfId="0" applyFont="1" applyFill="1" applyBorder="1"/>
    <xf numFmtId="0" fontId="71" fillId="6" borderId="46" xfId="0" applyFont="1" applyFill="1" applyBorder="1" applyAlignment="1">
      <alignment vertical="top"/>
    </xf>
    <xf numFmtId="0" fontId="36" fillId="6" borderId="45" xfId="0" applyFont="1" applyFill="1" applyBorder="1"/>
    <xf numFmtId="0" fontId="71" fillId="6" borderId="45" xfId="0" applyFont="1" applyFill="1" applyBorder="1" applyAlignment="1">
      <alignment horizontal="left"/>
    </xf>
    <xf numFmtId="0" fontId="36" fillId="6" borderId="45" xfId="0" applyFont="1" applyFill="1" applyBorder="1" applyAlignment="1">
      <alignment horizontal="center" vertical="center"/>
    </xf>
    <xf numFmtId="0" fontId="71" fillId="6" borderId="45" xfId="0" applyFont="1" applyFill="1" applyBorder="1" applyAlignment="1"/>
    <xf numFmtId="0" fontId="82" fillId="6" borderId="46" xfId="0" applyFont="1" applyFill="1" applyBorder="1" applyAlignment="1">
      <alignment horizontal="center"/>
    </xf>
    <xf numFmtId="0" fontId="82" fillId="6" borderId="45" xfId="0" applyFont="1" applyFill="1" applyBorder="1" applyAlignment="1">
      <alignment horizontal="center"/>
    </xf>
    <xf numFmtId="166" fontId="86" fillId="6" borderId="46" xfId="0" applyNumberFormat="1" applyFont="1" applyFill="1" applyBorder="1" applyAlignment="1">
      <alignment horizontal="right"/>
    </xf>
    <xf numFmtId="0" fontId="71" fillId="6" borderId="46" xfId="0" applyFont="1" applyFill="1" applyBorder="1"/>
    <xf numFmtId="166" fontId="86" fillId="6" borderId="45" xfId="0" applyNumberFormat="1" applyFont="1" applyFill="1" applyBorder="1" applyAlignment="1">
      <alignment horizontal="right"/>
    </xf>
    <xf numFmtId="0" fontId="81" fillId="6" borderId="55" xfId="0" applyFont="1" applyFill="1" applyBorder="1" applyAlignment="1"/>
    <xf numFmtId="0" fontId="36" fillId="6" borderId="56" xfId="0" applyFont="1" applyFill="1" applyBorder="1" applyAlignment="1"/>
    <xf numFmtId="0" fontId="36" fillId="6" borderId="0" xfId="0" applyFont="1" applyFill="1" applyBorder="1"/>
    <xf numFmtId="0" fontId="82" fillId="6" borderId="0" xfId="0" applyFont="1" applyFill="1" applyBorder="1" applyAlignment="1">
      <alignment horizontal="center"/>
    </xf>
    <xf numFmtId="166" fontId="85" fillId="6" borderId="0" xfId="0" applyNumberFormat="1" applyFont="1" applyFill="1" applyBorder="1" applyAlignment="1">
      <alignment horizontal="right"/>
    </xf>
    <xf numFmtId="0" fontId="36" fillId="6" borderId="57" xfId="0" applyFont="1" applyFill="1" applyBorder="1"/>
    <xf numFmtId="166" fontId="86" fillId="6" borderId="6" xfId="0" applyNumberFormat="1" applyFont="1" applyFill="1" applyBorder="1" applyAlignment="1">
      <alignment horizontal="right"/>
    </xf>
    <xf numFmtId="166" fontId="86" fillId="6" borderId="57" xfId="0" applyNumberFormat="1" applyFont="1" applyFill="1" applyBorder="1" applyAlignment="1">
      <alignment horizontal="right"/>
    </xf>
    <xf numFmtId="166" fontId="86" fillId="6" borderId="58" xfId="0" applyNumberFormat="1" applyFont="1" applyFill="1" applyBorder="1" applyAlignment="1">
      <alignment horizontal="right"/>
    </xf>
    <xf numFmtId="0" fontId="71" fillId="6" borderId="0" xfId="0" applyFont="1" applyFill="1" applyBorder="1" applyAlignment="1">
      <alignment horizontal="left"/>
    </xf>
    <xf numFmtId="0" fontId="36" fillId="6" borderId="0" xfId="0" applyFont="1" applyFill="1" applyBorder="1" applyAlignment="1">
      <alignment horizontal="center"/>
    </xf>
    <xf numFmtId="0" fontId="71" fillId="6" borderId="57" xfId="0" applyFont="1" applyFill="1" applyBorder="1" applyAlignment="1"/>
    <xf numFmtId="0" fontId="71" fillId="6" borderId="74" xfId="0" applyFont="1" applyFill="1" applyBorder="1" applyAlignment="1">
      <alignment horizontal="left"/>
    </xf>
    <xf numFmtId="164" fontId="71" fillId="6" borderId="46" xfId="0" applyNumberFormat="1" applyFont="1" applyFill="1" applyBorder="1"/>
    <xf numFmtId="0" fontId="36" fillId="6" borderId="46" xfId="0" applyFont="1" applyFill="1" applyBorder="1" applyAlignment="1">
      <alignment horizontal="center"/>
    </xf>
    <xf numFmtId="0" fontId="71" fillId="6" borderId="46" xfId="0" applyFont="1" applyFill="1" applyBorder="1" applyAlignment="1"/>
    <xf numFmtId="0" fontId="81" fillId="6" borderId="45" xfId="0" applyFont="1" applyFill="1" applyBorder="1" applyAlignment="1"/>
    <xf numFmtId="0" fontId="36" fillId="6" borderId="0" xfId="0" applyFont="1" applyFill="1" applyBorder="1" applyAlignment="1"/>
    <xf numFmtId="0" fontId="71" fillId="6" borderId="0" xfId="0" applyFont="1" applyFill="1" applyBorder="1" applyAlignment="1">
      <alignment vertical="top"/>
    </xf>
    <xf numFmtId="164" fontId="71" fillId="6" borderId="0" xfId="0" applyNumberFormat="1" applyFont="1" applyFill="1" applyBorder="1"/>
    <xf numFmtId="166" fontId="86" fillId="6" borderId="0" xfId="0" applyNumberFormat="1" applyFont="1" applyFill="1" applyBorder="1" applyAlignment="1">
      <alignment horizontal="right"/>
    </xf>
    <xf numFmtId="166" fontId="85" fillId="6" borderId="6" xfId="0" applyNumberFormat="1" applyFont="1" applyFill="1" applyBorder="1" applyAlignment="1">
      <alignment horizontal="right"/>
    </xf>
    <xf numFmtId="0" fontId="36" fillId="6" borderId="0" xfId="0" applyFont="1" applyFill="1" applyBorder="1" applyAlignment="1">
      <alignment horizontal="center" vertical="center" wrapText="1"/>
    </xf>
    <xf numFmtId="0" fontId="36" fillId="6" borderId="0" xfId="0" applyFont="1" applyFill="1" applyBorder="1" applyAlignment="1">
      <alignment horizontal="center" vertical="center"/>
    </xf>
    <xf numFmtId="0" fontId="81" fillId="6" borderId="0" xfId="0" applyFont="1" applyFill="1" applyBorder="1" applyAlignment="1"/>
    <xf numFmtId="0" fontId="71" fillId="6" borderId="0" xfId="0" applyFont="1" applyFill="1" applyBorder="1" applyAlignment="1"/>
    <xf numFmtId="0" fontId="71" fillId="6" borderId="45" xfId="0" applyFont="1" applyFill="1" applyBorder="1" applyAlignment="1">
      <alignment vertical="top"/>
    </xf>
    <xf numFmtId="0" fontId="71" fillId="6" borderId="46" xfId="0" applyFont="1" applyFill="1" applyBorder="1" applyAlignment="1">
      <alignment horizontal="left"/>
    </xf>
    <xf numFmtId="164" fontId="71" fillId="6" borderId="45" xfId="0" applyNumberFormat="1" applyFont="1" applyFill="1" applyBorder="1"/>
    <xf numFmtId="166" fontId="85" fillId="6" borderId="45" xfId="0" applyNumberFormat="1" applyFont="1" applyFill="1" applyBorder="1" applyAlignment="1">
      <alignment horizontal="right"/>
    </xf>
    <xf numFmtId="0" fontId="41" fillId="2" borderId="33" xfId="0" applyFont="1" applyFill="1" applyBorder="1" applyAlignment="1">
      <alignment horizontal="left" vertical="center"/>
    </xf>
    <xf numFmtId="0" fontId="41" fillId="2" borderId="38" xfId="0" applyFont="1" applyFill="1" applyBorder="1" applyAlignment="1">
      <alignment horizontal="left"/>
    </xf>
    <xf numFmtId="0" fontId="36" fillId="2" borderId="34" xfId="0" applyFont="1" applyFill="1" applyBorder="1" applyAlignment="1">
      <alignment horizontal="center" vertical="center" wrapText="1"/>
    </xf>
    <xf numFmtId="0" fontId="41" fillId="2" borderId="44" xfId="0" applyFont="1" applyFill="1" applyBorder="1" applyAlignment="1">
      <alignment horizontal="left"/>
    </xf>
    <xf numFmtId="0" fontId="62" fillId="2" borderId="36" xfId="0" applyFont="1" applyFill="1" applyBorder="1" applyAlignment="1">
      <alignment horizontal="left"/>
    </xf>
    <xf numFmtId="0" fontId="36" fillId="2" borderId="36" xfId="0" applyFont="1" applyFill="1" applyBorder="1"/>
    <xf numFmtId="0" fontId="41" fillId="2" borderId="40" xfId="0" applyFont="1" applyFill="1" applyBorder="1" applyAlignment="1"/>
    <xf numFmtId="0" fontId="54" fillId="2" borderId="41" xfId="0" applyFont="1" applyFill="1" applyBorder="1" applyAlignment="1">
      <alignment vertical="top"/>
    </xf>
    <xf numFmtId="0" fontId="36" fillId="2" borderId="37" xfId="0" applyFont="1" applyFill="1" applyBorder="1"/>
    <xf numFmtId="0" fontId="54" fillId="2" borderId="35" xfId="0" applyFont="1" applyFill="1" applyBorder="1" applyAlignment="1">
      <alignment vertical="top"/>
    </xf>
    <xf numFmtId="0" fontId="36" fillId="2" borderId="37" xfId="0" applyFont="1" applyFill="1" applyBorder="1" applyAlignment="1">
      <alignment horizontal="center" vertical="center" wrapText="1"/>
    </xf>
    <xf numFmtId="0" fontId="36" fillId="2" borderId="35" xfId="0" applyFont="1" applyFill="1" applyBorder="1" applyAlignment="1">
      <alignment horizontal="center" vertical="center" wrapText="1"/>
    </xf>
    <xf numFmtId="166" fontId="37" fillId="2" borderId="37" xfId="0" applyNumberFormat="1" applyFont="1" applyFill="1" applyBorder="1" applyAlignment="1">
      <alignment vertical="center"/>
    </xf>
    <xf numFmtId="0" fontId="60" fillId="2" borderId="41" xfId="1" applyFont="1" applyFill="1" applyBorder="1" applyAlignment="1" applyProtection="1">
      <alignment vertical="center" wrapText="1" readingOrder="1"/>
    </xf>
    <xf numFmtId="0" fontId="54" fillId="2" borderId="40" xfId="0" applyFont="1" applyFill="1" applyBorder="1" applyAlignment="1">
      <alignment readingOrder="1"/>
    </xf>
    <xf numFmtId="166" fontId="43" fillId="2" borderId="41" xfId="0" applyNumberFormat="1" applyFont="1" applyFill="1" applyBorder="1" applyAlignment="1">
      <alignment horizontal="right"/>
    </xf>
    <xf numFmtId="0" fontId="46" fillId="2" borderId="40" xfId="0" applyFont="1" applyFill="1" applyBorder="1" applyAlignment="1"/>
    <xf numFmtId="0" fontId="46" fillId="2" borderId="42" xfId="0" applyFont="1" applyFill="1" applyBorder="1" applyAlignment="1"/>
    <xf numFmtId="0" fontId="40" fillId="2" borderId="35" xfId="0" applyFont="1" applyFill="1" applyBorder="1" applyAlignment="1"/>
    <xf numFmtId="0" fontId="51" fillId="2" borderId="35" xfId="0" applyFont="1" applyFill="1" applyBorder="1" applyAlignment="1"/>
    <xf numFmtId="0" fontId="17" fillId="2" borderId="41" xfId="0" applyFont="1" applyFill="1" applyBorder="1"/>
    <xf numFmtId="0" fontId="75" fillId="2" borderId="0" xfId="0" applyFont="1" applyFill="1" applyBorder="1" applyAlignment="1">
      <alignment readingOrder="1"/>
    </xf>
    <xf numFmtId="0" fontId="75" fillId="2" borderId="41" xfId="0" applyFont="1" applyFill="1" applyBorder="1" applyAlignment="1">
      <alignment readingOrder="1"/>
    </xf>
    <xf numFmtId="0" fontId="51" fillId="2" borderId="33" xfId="0" applyFont="1" applyFill="1" applyBorder="1" applyAlignment="1"/>
    <xf numFmtId="0" fontId="60" fillId="2" borderId="39" xfId="1" applyFont="1" applyFill="1" applyBorder="1" applyAlignment="1" applyProtection="1">
      <alignment vertical="center" wrapText="1" readingOrder="1"/>
    </xf>
    <xf numFmtId="0" fontId="44" fillId="2" borderId="40" xfId="0" applyFont="1" applyFill="1" applyBorder="1" applyAlignment="1">
      <alignment horizontal="left"/>
    </xf>
    <xf numFmtId="0" fontId="45" fillId="2" borderId="0" xfId="0" applyFont="1" applyFill="1" applyBorder="1" applyAlignment="1">
      <alignment horizontal="center"/>
    </xf>
    <xf numFmtId="0" fontId="45" fillId="2" borderId="24" xfId="0" applyFont="1" applyFill="1" applyBorder="1" applyAlignment="1">
      <alignment horizontal="center"/>
    </xf>
    <xf numFmtId="0" fontId="79" fillId="2" borderId="0" xfId="0" applyFont="1" applyFill="1" applyBorder="1" applyAlignment="1">
      <alignment horizontal="center" vertical="center" wrapText="1"/>
    </xf>
    <xf numFmtId="0" fontId="79" fillId="2" borderId="24" xfId="0" applyFont="1" applyFill="1" applyBorder="1"/>
    <xf numFmtId="0" fontId="80" fillId="2" borderId="0" xfId="0" applyFont="1" applyFill="1" applyBorder="1" applyAlignment="1">
      <alignment vertical="top"/>
    </xf>
    <xf numFmtId="0" fontId="79" fillId="2" borderId="0" xfId="0" applyFont="1" applyFill="1" applyBorder="1"/>
    <xf numFmtId="0" fontId="44" fillId="2" borderId="25" xfId="0" applyFont="1" applyFill="1" applyBorder="1" applyAlignment="1">
      <alignment horizontal="left"/>
    </xf>
    <xf numFmtId="0" fontId="80" fillId="2" borderId="24" xfId="0" applyFont="1" applyFill="1" applyBorder="1" applyAlignment="1">
      <alignment vertical="top"/>
    </xf>
    <xf numFmtId="0" fontId="80" fillId="2" borderId="41" xfId="0" applyFont="1" applyFill="1" applyBorder="1" applyAlignment="1">
      <alignment vertical="top"/>
    </xf>
    <xf numFmtId="0" fontId="55" fillId="2" borderId="35" xfId="0" applyFont="1" applyFill="1" applyBorder="1" applyAlignment="1">
      <alignment horizontal="left"/>
    </xf>
    <xf numFmtId="0" fontId="56" fillId="2" borderId="35" xfId="0" applyFont="1" applyFill="1" applyBorder="1" applyAlignment="1"/>
    <xf numFmtId="0" fontId="55" fillId="2" borderId="35" xfId="0" applyFont="1" applyFill="1" applyBorder="1" applyAlignment="1">
      <alignment horizontal="right"/>
    </xf>
    <xf numFmtId="0" fontId="19" fillId="2" borderId="42" xfId="0" applyFont="1" applyFill="1" applyBorder="1" applyAlignment="1"/>
    <xf numFmtId="0" fontId="16" fillId="2" borderId="35" xfId="0" applyFont="1" applyFill="1" applyBorder="1" applyAlignment="1"/>
    <xf numFmtId="0" fontId="35" fillId="2" borderId="68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51" xfId="0" applyFont="1" applyFill="1" applyBorder="1" applyAlignment="1">
      <alignment horizontal="center" vertical="center" wrapText="1"/>
    </xf>
    <xf numFmtId="0" fontId="23" fillId="2" borderId="52" xfId="0" applyFont="1" applyFill="1" applyBorder="1" applyAlignment="1">
      <alignment horizontal="center" vertical="center" wrapText="1"/>
    </xf>
    <xf numFmtId="0" fontId="69" fillId="2" borderId="0" xfId="1" applyFont="1" applyFill="1" applyBorder="1" applyAlignment="1" applyProtection="1">
      <alignment horizontal="center" vertical="center"/>
    </xf>
    <xf numFmtId="0" fontId="37" fillId="2" borderId="40" xfId="0" applyFont="1" applyFill="1" applyBorder="1" applyAlignment="1">
      <alignment vertical="top" readingOrder="1"/>
    </xf>
    <xf numFmtId="0" fontId="41" fillId="2" borderId="40" xfId="0" applyFont="1" applyFill="1" applyBorder="1" applyAlignment="1">
      <alignment vertical="center"/>
    </xf>
    <xf numFmtId="0" fontId="41" fillId="2" borderId="42" xfId="0" applyFont="1" applyFill="1" applyBorder="1" applyAlignment="1"/>
    <xf numFmtId="0" fontId="41" fillId="2" borderId="37" xfId="0" applyFont="1" applyFill="1" applyBorder="1" applyAlignment="1"/>
    <xf numFmtId="166" fontId="43" fillId="2" borderId="35" xfId="0" applyNumberFormat="1" applyFont="1" applyFill="1" applyBorder="1" applyAlignment="1">
      <alignment horizontal="right"/>
    </xf>
    <xf numFmtId="0" fontId="90" fillId="4" borderId="35" xfId="0" applyFont="1" applyFill="1" applyBorder="1" applyAlignment="1">
      <alignment horizontal="center"/>
    </xf>
    <xf numFmtId="166" fontId="37" fillId="2" borderId="36" xfId="0" applyNumberFormat="1" applyFont="1" applyFill="1" applyBorder="1" applyAlignment="1">
      <alignment horizontal="right"/>
    </xf>
    <xf numFmtId="166" fontId="37" fillId="4" borderId="35" xfId="0" applyNumberFormat="1" applyFont="1" applyFill="1" applyBorder="1" applyAlignment="1">
      <alignment horizontal="left"/>
    </xf>
    <xf numFmtId="166" fontId="37" fillId="2" borderId="43" xfId="0" applyNumberFormat="1" applyFont="1" applyFill="1" applyBorder="1" applyAlignment="1">
      <alignment horizontal="left"/>
    </xf>
    <xf numFmtId="0" fontId="69" fillId="2" borderId="40" xfId="1" applyFont="1" applyFill="1" applyBorder="1" applyAlignment="1" applyProtection="1">
      <alignment vertical="center"/>
    </xf>
    <xf numFmtId="0" fontId="69" fillId="2" borderId="0" xfId="1" applyFont="1" applyFill="1" applyBorder="1" applyAlignment="1" applyProtection="1">
      <alignment vertical="center"/>
    </xf>
    <xf numFmtId="0" fontId="40" fillId="2" borderId="40" xfId="0" applyFont="1" applyFill="1" applyBorder="1" applyAlignment="1">
      <alignment horizontal="left"/>
    </xf>
    <xf numFmtId="0" fontId="40" fillId="2" borderId="0" xfId="0" applyFont="1" applyFill="1" applyBorder="1" applyAlignment="1">
      <alignment horizontal="left"/>
    </xf>
    <xf numFmtId="0" fontId="40" fillId="2" borderId="41" xfId="0" applyFont="1" applyFill="1" applyBorder="1" applyAlignment="1">
      <alignment horizontal="left"/>
    </xf>
    <xf numFmtId="0" fontId="44" fillId="2" borderId="0" xfId="0" applyFont="1" applyFill="1" applyBorder="1" applyAlignment="1">
      <alignment horizontal="right"/>
    </xf>
    <xf numFmtId="0" fontId="41" fillId="2" borderId="0" xfId="0" applyFont="1" applyFill="1" applyBorder="1" applyAlignment="1">
      <alignment vertical="center"/>
    </xf>
    <xf numFmtId="0" fontId="48" fillId="2" borderId="25" xfId="0" applyFont="1" applyFill="1" applyBorder="1" applyAlignment="1"/>
    <xf numFmtId="0" fontId="48" fillId="2" borderId="40" xfId="0" applyFont="1" applyFill="1" applyBorder="1" applyAlignment="1"/>
    <xf numFmtId="0" fontId="48" fillId="2" borderId="0" xfId="0" applyFont="1" applyFill="1" applyBorder="1" applyAlignment="1"/>
    <xf numFmtId="0" fontId="48" fillId="2" borderId="25" xfId="0" applyFont="1" applyFill="1" applyBorder="1" applyAlignment="1">
      <alignment horizontal="left"/>
    </xf>
    <xf numFmtId="0" fontId="48" fillId="2" borderId="40" xfId="0" applyFont="1" applyFill="1" applyBorder="1" applyAlignment="1">
      <alignment horizontal="left"/>
    </xf>
    <xf numFmtId="0" fontId="48" fillId="2" borderId="25" xfId="0" applyFont="1" applyFill="1" applyBorder="1" applyAlignment="1">
      <alignment horizontal="left" vertical="center"/>
    </xf>
    <xf numFmtId="0" fontId="48" fillId="2" borderId="0" xfId="0" applyFont="1" applyFill="1" applyBorder="1" applyAlignment="1">
      <alignment horizontal="left" vertical="center"/>
    </xf>
    <xf numFmtId="0" fontId="48" fillId="2" borderId="40" xfId="0" applyFont="1" applyFill="1" applyBorder="1" applyAlignment="1">
      <alignment horizontal="left" vertical="center"/>
    </xf>
    <xf numFmtId="0" fontId="41" fillId="2" borderId="40" xfId="0" applyFont="1" applyFill="1" applyBorder="1" applyAlignment="1">
      <alignment horizontal="left" vertical="center"/>
    </xf>
    <xf numFmtId="0" fontId="41" fillId="2" borderId="0" xfId="0" applyFont="1" applyFill="1" applyBorder="1" applyAlignment="1">
      <alignment horizontal="left" vertical="center"/>
    </xf>
    <xf numFmtId="166" fontId="37" fillId="2" borderId="35" xfId="0" applyNumberFormat="1" applyFont="1" applyFill="1" applyBorder="1" applyAlignment="1">
      <alignment horizontal="left" vertical="center"/>
    </xf>
    <xf numFmtId="0" fontId="41" fillId="2" borderId="73" xfId="0" applyFont="1" applyFill="1" applyBorder="1" applyAlignment="1">
      <alignment horizontal="left" vertical="center"/>
    </xf>
    <xf numFmtId="0" fontId="41" fillId="2" borderId="23" xfId="0" applyFont="1" applyFill="1" applyBorder="1" applyAlignment="1">
      <alignment horizontal="left" vertical="center"/>
    </xf>
    <xf numFmtId="0" fontId="41" fillId="2" borderId="25" xfId="0" applyFont="1" applyFill="1" applyBorder="1" applyAlignment="1">
      <alignment horizontal="left" vertical="center"/>
    </xf>
    <xf numFmtId="166" fontId="37" fillId="2" borderId="35" xfId="0" applyNumberFormat="1" applyFont="1" applyFill="1" applyBorder="1" applyAlignment="1">
      <alignment horizontal="right" vertical="center"/>
    </xf>
    <xf numFmtId="166" fontId="37" fillId="2" borderId="35" xfId="0" applyNumberFormat="1" applyFont="1" applyFill="1" applyBorder="1" applyAlignment="1">
      <alignment horizontal="center" vertical="center"/>
    </xf>
    <xf numFmtId="166" fontId="37" fillId="4" borderId="35" xfId="0" applyNumberFormat="1" applyFont="1" applyFill="1" applyBorder="1" applyAlignment="1">
      <alignment horizontal="right" vertical="center"/>
    </xf>
    <xf numFmtId="0" fontId="48" fillId="2" borderId="23" xfId="0" applyFont="1" applyFill="1" applyBorder="1" applyAlignment="1">
      <alignment horizontal="center"/>
    </xf>
    <xf numFmtId="0" fontId="48" fillId="2" borderId="70" xfId="0" applyFont="1" applyFill="1" applyBorder="1" applyAlignment="1">
      <alignment horizontal="center"/>
    </xf>
    <xf numFmtId="166" fontId="41" fillId="2" borderId="35" xfId="0" applyNumberFormat="1" applyFont="1" applyFill="1" applyBorder="1" applyAlignment="1">
      <alignment horizontal="left" vertical="center"/>
    </xf>
    <xf numFmtId="166" fontId="37" fillId="2" borderId="0" xfId="0" applyNumberFormat="1" applyFont="1" applyFill="1" applyBorder="1" applyAlignment="1">
      <alignment horizontal="center" vertical="center"/>
    </xf>
    <xf numFmtId="166" fontId="37" fillId="4" borderId="0" xfId="0" applyNumberFormat="1" applyFont="1" applyFill="1" applyBorder="1" applyAlignment="1">
      <alignment horizontal="right" vertical="center"/>
    </xf>
    <xf numFmtId="166" fontId="37" fillId="2" borderId="0" xfId="0" applyNumberFormat="1" applyFont="1" applyFill="1" applyBorder="1" applyAlignment="1">
      <alignment horizontal="right" vertical="center"/>
    </xf>
    <xf numFmtId="0" fontId="90" fillId="4" borderId="0" xfId="0" applyFont="1" applyFill="1" applyBorder="1" applyAlignment="1">
      <alignment horizontal="center"/>
    </xf>
    <xf numFmtId="166" fontId="37" fillId="2" borderId="0" xfId="0" applyNumberFormat="1" applyFont="1" applyFill="1" applyBorder="1" applyAlignment="1">
      <alignment horizontal="right"/>
    </xf>
    <xf numFmtId="166" fontId="37" fillId="4" borderId="0" xfId="0" applyNumberFormat="1" applyFont="1" applyFill="1" applyBorder="1" applyAlignment="1">
      <alignment horizontal="left"/>
    </xf>
    <xf numFmtId="166" fontId="37" fillId="2" borderId="41" xfId="0" applyNumberFormat="1" applyFont="1" applyFill="1" applyBorder="1" applyAlignment="1">
      <alignment horizontal="left"/>
    </xf>
    <xf numFmtId="166" fontId="37" fillId="2" borderId="24" xfId="0" applyNumberFormat="1" applyFont="1" applyFill="1" applyBorder="1" applyAlignment="1">
      <alignment horizontal="right" vertical="center"/>
    </xf>
    <xf numFmtId="0" fontId="41" fillId="2" borderId="24" xfId="0" applyFont="1" applyFill="1" applyBorder="1" applyAlignment="1"/>
    <xf numFmtId="166" fontId="37" fillId="2" borderId="35" xfId="0" applyNumberFormat="1" applyFont="1" applyFill="1" applyBorder="1" applyAlignment="1">
      <alignment horizontal="right"/>
    </xf>
    <xf numFmtId="0" fontId="90" fillId="4" borderId="25" xfId="0" applyFont="1" applyFill="1" applyBorder="1" applyAlignment="1">
      <alignment horizontal="center"/>
    </xf>
    <xf numFmtId="0" fontId="90" fillId="4" borderId="37" xfId="0" applyFont="1" applyFill="1" applyBorder="1" applyAlignment="1">
      <alignment horizontal="center"/>
    </xf>
    <xf numFmtId="166" fontId="37" fillId="4" borderId="25" xfId="0" applyNumberFormat="1" applyFont="1" applyFill="1" applyBorder="1" applyAlignment="1">
      <alignment horizontal="right" vertical="center"/>
    </xf>
    <xf numFmtId="166" fontId="37" fillId="4" borderId="37" xfId="0" applyNumberFormat="1" applyFont="1" applyFill="1" applyBorder="1" applyAlignment="1">
      <alignment horizontal="right" vertical="center"/>
    </xf>
    <xf numFmtId="166" fontId="37" fillId="2" borderId="24" xfId="0" applyNumberFormat="1" applyFont="1" applyFill="1" applyBorder="1" applyAlignment="1">
      <alignment horizontal="right"/>
    </xf>
    <xf numFmtId="166" fontId="37" fillId="2" borderId="36" xfId="0" applyNumberFormat="1" applyFont="1" applyFill="1" applyBorder="1" applyAlignment="1">
      <alignment horizontal="left"/>
    </xf>
    <xf numFmtId="14" fontId="49" fillId="2" borderId="40" xfId="0" applyNumberFormat="1" applyFont="1" applyFill="1" applyBorder="1" applyAlignment="1">
      <alignment horizontal="center" vertical="center"/>
    </xf>
    <xf numFmtId="14" fontId="49" fillId="2" borderId="0" xfId="0" applyNumberFormat="1" applyFont="1" applyFill="1" applyBorder="1" applyAlignment="1">
      <alignment horizontal="center" vertical="center"/>
    </xf>
    <xf numFmtId="14" fontId="49" fillId="2" borderId="41" xfId="0" applyNumberFormat="1" applyFont="1" applyFill="1" applyBorder="1" applyAlignment="1">
      <alignment horizontal="center" vertical="center"/>
    </xf>
    <xf numFmtId="166" fontId="37" fillId="2" borderId="35" xfId="0" applyNumberFormat="1" applyFont="1" applyFill="1" applyBorder="1" applyAlignment="1">
      <alignment horizontal="left"/>
    </xf>
    <xf numFmtId="166" fontId="37" fillId="2" borderId="41" xfId="0" applyNumberFormat="1" applyFont="1" applyFill="1" applyBorder="1" applyAlignment="1">
      <alignment horizontal="right" vertical="center"/>
    </xf>
    <xf numFmtId="0" fontId="48" fillId="2" borderId="65" xfId="0" applyFont="1" applyFill="1" applyBorder="1" applyAlignment="1">
      <alignment horizontal="left" vertical="center"/>
    </xf>
    <xf numFmtId="0" fontId="48" fillId="2" borderId="50" xfId="0" applyFont="1" applyFill="1" applyBorder="1" applyAlignment="1">
      <alignment horizontal="left" vertical="center"/>
    </xf>
    <xf numFmtId="166" fontId="37" fillId="2" borderId="50" xfId="0" applyNumberFormat="1" applyFont="1" applyFill="1" applyBorder="1" applyAlignment="1">
      <alignment horizontal="right" vertical="center"/>
    </xf>
    <xf numFmtId="0" fontId="41" fillId="2" borderId="50" xfId="0" applyFont="1" applyFill="1" applyBorder="1" applyAlignment="1">
      <alignment horizontal="left" vertical="center"/>
    </xf>
    <xf numFmtId="0" fontId="36" fillId="2" borderId="50" xfId="0" applyFont="1" applyFill="1" applyBorder="1"/>
    <xf numFmtId="0" fontId="41" fillId="2" borderId="50" xfId="0" applyFont="1" applyFill="1" applyBorder="1" applyAlignment="1"/>
    <xf numFmtId="166" fontId="89" fillId="2" borderId="50" xfId="0" applyNumberFormat="1" applyFont="1" applyFill="1" applyBorder="1" applyAlignment="1">
      <alignment horizontal="right"/>
    </xf>
    <xf numFmtId="166" fontId="37" fillId="2" borderId="66" xfId="0" applyNumberFormat="1" applyFont="1" applyFill="1" applyBorder="1" applyAlignment="1">
      <alignment horizontal="right" vertical="center"/>
    </xf>
    <xf numFmtId="0" fontId="48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166" fontId="41" fillId="2" borderId="35" xfId="0" applyNumberFormat="1" applyFont="1" applyFill="1" applyBorder="1" applyAlignment="1">
      <alignment vertical="center"/>
    </xf>
    <xf numFmtId="166" fontId="37" fillId="2" borderId="37" xfId="0" applyNumberFormat="1" applyFont="1" applyFill="1" applyBorder="1" applyAlignment="1">
      <alignment horizontal="right" vertical="center"/>
    </xf>
    <xf numFmtId="14" fontId="39" fillId="2" borderId="42" xfId="0" applyNumberFormat="1" applyFont="1" applyFill="1" applyBorder="1" applyAlignment="1">
      <alignment horizontal="center" vertical="center"/>
    </xf>
    <xf numFmtId="14" fontId="39" fillId="2" borderId="35" xfId="0" applyNumberFormat="1" applyFont="1" applyFill="1" applyBorder="1" applyAlignment="1">
      <alignment horizontal="center" vertical="center"/>
    </xf>
    <xf numFmtId="14" fontId="39" fillId="2" borderId="43" xfId="0" applyNumberFormat="1" applyFont="1" applyFill="1" applyBorder="1" applyAlignment="1">
      <alignment horizontal="center" vertical="center"/>
    </xf>
    <xf numFmtId="0" fontId="36" fillId="2" borderId="38" xfId="0" applyFont="1" applyFill="1" applyBorder="1"/>
    <xf numFmtId="0" fontId="66" fillId="2" borderId="33" xfId="1" applyFont="1" applyFill="1" applyBorder="1" applyAlignment="1" applyProtection="1">
      <alignment horizontal="left" vertical="center" wrapText="1" readingOrder="1"/>
    </xf>
    <xf numFmtId="0" fontId="48" fillId="2" borderId="35" xfId="0" applyFont="1" applyFill="1" applyBorder="1" applyAlignment="1">
      <alignment horizontal="center"/>
    </xf>
    <xf numFmtId="0" fontId="54" fillId="2" borderId="43" xfId="0" applyFont="1" applyFill="1" applyBorder="1" applyAlignment="1">
      <alignment vertical="top"/>
    </xf>
    <xf numFmtId="0" fontId="17" fillId="2" borderId="24" xfId="0" applyFont="1" applyFill="1" applyBorder="1"/>
    <xf numFmtId="166" fontId="36" fillId="2" borderId="42" xfId="0" applyNumberFormat="1" applyFont="1" applyFill="1" applyBorder="1" applyAlignment="1"/>
    <xf numFmtId="164" fontId="37" fillId="2" borderId="35" xfId="0" applyNumberFormat="1" applyFont="1" applyFill="1" applyBorder="1" applyAlignment="1">
      <alignment vertical="center"/>
    </xf>
    <xf numFmtId="164" fontId="37" fillId="2" borderId="37" xfId="0" applyNumberFormat="1" applyFont="1" applyFill="1" applyBorder="1" applyAlignment="1">
      <alignment vertical="center"/>
    </xf>
    <xf numFmtId="0" fontId="81" fillId="6" borderId="45" xfId="0" applyFont="1" applyFill="1" applyBorder="1" applyAlignment="1">
      <alignment horizontal="left"/>
    </xf>
    <xf numFmtId="166" fontId="86" fillId="6" borderId="4" xfId="0" applyNumberFormat="1" applyFont="1" applyFill="1" applyBorder="1" applyAlignment="1">
      <alignment horizontal="right"/>
    </xf>
    <xf numFmtId="0" fontId="36" fillId="6" borderId="57" xfId="0" applyFont="1" applyFill="1" applyBorder="1" applyAlignment="1">
      <alignment horizontal="center" vertical="center"/>
    </xf>
    <xf numFmtId="0" fontId="36" fillId="6" borderId="58" xfId="0" applyFont="1" applyFill="1" applyBorder="1"/>
    <xf numFmtId="0" fontId="91" fillId="2" borderId="40" xfId="0" applyFont="1" applyFill="1" applyBorder="1" applyAlignment="1">
      <alignment readingOrder="1"/>
    </xf>
    <xf numFmtId="0" fontId="54" fillId="2" borderId="0" xfId="0" applyFont="1" applyFill="1" applyBorder="1" applyAlignment="1"/>
    <xf numFmtId="0" fontId="35" fillId="4" borderId="53" xfId="0" applyFont="1" applyFill="1" applyBorder="1" applyAlignment="1">
      <alignment horizontal="center" vertical="center" wrapText="1"/>
    </xf>
    <xf numFmtId="0" fontId="48" fillId="2" borderId="0" xfId="0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horizontal="right"/>
    </xf>
    <xf numFmtId="0" fontId="41" fillId="2" borderId="25" xfId="0" applyFont="1" applyFill="1" applyBorder="1" applyAlignment="1">
      <alignment horizontal="left" vertical="center"/>
    </xf>
    <xf numFmtId="0" fontId="44" fillId="2" borderId="28" xfId="0" applyFont="1" applyFill="1" applyBorder="1" applyAlignment="1"/>
    <xf numFmtId="0" fontId="44" fillId="2" borderId="23" xfId="0" applyFont="1" applyFill="1" applyBorder="1" applyAlignment="1"/>
    <xf numFmtId="166" fontId="43" fillId="2" borderId="27" xfId="0" applyNumberFormat="1" applyFont="1" applyFill="1" applyBorder="1" applyAlignment="1">
      <alignment horizontal="left"/>
    </xf>
    <xf numFmtId="0" fontId="44" fillId="2" borderId="25" xfId="0" applyFont="1" applyFill="1" applyBorder="1" applyAlignment="1"/>
    <xf numFmtId="0" fontId="0" fillId="2" borderId="24" xfId="0" applyFill="1" applyBorder="1"/>
    <xf numFmtId="0" fontId="41" fillId="2" borderId="37" xfId="0" applyFont="1" applyFill="1" applyBorder="1" applyAlignment="1">
      <alignment horizontal="left" vertical="center"/>
    </xf>
    <xf numFmtId="165" fontId="100" fillId="2" borderId="0" xfId="0" applyNumberFormat="1" applyFont="1" applyFill="1" applyBorder="1" applyAlignment="1">
      <alignment horizontal="left"/>
    </xf>
    <xf numFmtId="0" fontId="44" fillId="2" borderId="0" xfId="0" applyFont="1" applyFill="1" applyBorder="1" applyAlignment="1">
      <alignment horizontal="right"/>
    </xf>
    <xf numFmtId="0" fontId="44" fillId="2" borderId="0" xfId="0" applyFont="1" applyFill="1" applyBorder="1" applyAlignment="1">
      <alignment horizontal="left"/>
    </xf>
    <xf numFmtId="0" fontId="40" fillId="2" borderId="42" xfId="0" applyFont="1" applyFill="1" applyBorder="1" applyAlignment="1">
      <alignment horizontal="left"/>
    </xf>
    <xf numFmtId="0" fontId="40" fillId="2" borderId="35" xfId="0" applyFont="1" applyFill="1" applyBorder="1" applyAlignment="1">
      <alignment horizontal="left"/>
    </xf>
    <xf numFmtId="0" fontId="40" fillId="2" borderId="43" xfId="0" applyFont="1" applyFill="1" applyBorder="1" applyAlignment="1">
      <alignment horizontal="left"/>
    </xf>
    <xf numFmtId="0" fontId="40" fillId="2" borderId="40" xfId="0" applyFont="1" applyFill="1" applyBorder="1" applyAlignment="1">
      <alignment horizontal="left"/>
    </xf>
    <xf numFmtId="0" fontId="40" fillId="2" borderId="0" xfId="0" applyFont="1" applyFill="1" applyBorder="1" applyAlignment="1">
      <alignment horizontal="left"/>
    </xf>
    <xf numFmtId="0" fontId="40" fillId="2" borderId="41" xfId="0" applyFont="1" applyFill="1" applyBorder="1" applyAlignment="1">
      <alignment horizontal="left"/>
    </xf>
    <xf numFmtId="0" fontId="41" fillId="2" borderId="40" xfId="0" applyFont="1" applyFill="1" applyBorder="1" applyAlignment="1">
      <alignment horizontal="left" vertical="center"/>
    </xf>
    <xf numFmtId="0" fontId="41" fillId="2" borderId="0" xfId="0" applyFont="1" applyFill="1" applyBorder="1" applyAlignment="1">
      <alignment horizontal="left" vertical="center"/>
    </xf>
    <xf numFmtId="0" fontId="48" fillId="2" borderId="40" xfId="0" applyFont="1" applyFill="1" applyBorder="1" applyAlignment="1">
      <alignment horizontal="center" vertical="center"/>
    </xf>
    <xf numFmtId="0" fontId="48" fillId="2" borderId="0" xfId="0" applyFont="1" applyFill="1" applyBorder="1" applyAlignment="1">
      <alignment horizontal="center" vertical="center"/>
    </xf>
    <xf numFmtId="0" fontId="41" fillId="2" borderId="25" xfId="0" applyFont="1" applyFill="1" applyBorder="1" applyAlignment="1">
      <alignment horizontal="right" vertical="center"/>
    </xf>
    <xf numFmtId="0" fontId="41" fillId="2" borderId="0" xfId="0" applyFont="1" applyFill="1" applyBorder="1" applyAlignment="1">
      <alignment horizontal="right" vertical="center"/>
    </xf>
    <xf numFmtId="0" fontId="44" fillId="2" borderId="67" xfId="0" applyFont="1" applyFill="1" applyBorder="1" applyAlignment="1">
      <alignment horizontal="right" vertical="center"/>
    </xf>
    <xf numFmtId="0" fontId="44" fillId="2" borderId="47" xfId="0" applyFont="1" applyFill="1" applyBorder="1" applyAlignment="1">
      <alignment horizontal="right" vertical="center"/>
    </xf>
    <xf numFmtId="0" fontId="41" fillId="2" borderId="0" xfId="0" applyFont="1" applyFill="1" applyBorder="1" applyAlignment="1">
      <alignment horizontal="right"/>
    </xf>
    <xf numFmtId="0" fontId="44" fillId="2" borderId="40" xfId="0" applyFont="1" applyFill="1" applyBorder="1" applyAlignment="1">
      <alignment horizontal="right" vertical="center"/>
    </xf>
    <xf numFmtId="0" fontId="44" fillId="2" borderId="0" xfId="0" applyFont="1" applyFill="1" applyBorder="1" applyAlignment="1">
      <alignment horizontal="right" vertical="center"/>
    </xf>
    <xf numFmtId="0" fontId="44" fillId="2" borderId="25" xfId="0" applyFont="1" applyFill="1" applyBorder="1" applyAlignment="1">
      <alignment horizontal="right"/>
    </xf>
    <xf numFmtId="0" fontId="48" fillId="2" borderId="69" xfId="0" applyFont="1" applyFill="1" applyBorder="1" applyAlignment="1">
      <alignment horizontal="center" vertical="center"/>
    </xf>
    <xf numFmtId="0" fontId="48" fillId="2" borderId="61" xfId="0" applyFont="1" applyFill="1" applyBorder="1" applyAlignment="1">
      <alignment horizontal="center" vertical="center"/>
    </xf>
    <xf numFmtId="0" fontId="48" fillId="2" borderId="63" xfId="0" applyFont="1" applyFill="1" applyBorder="1" applyAlignment="1">
      <alignment horizontal="center" vertical="center"/>
    </xf>
    <xf numFmtId="0" fontId="48" fillId="2" borderId="62" xfId="0" applyFont="1" applyFill="1" applyBorder="1" applyAlignment="1">
      <alignment horizontal="center" vertical="center"/>
    </xf>
    <xf numFmtId="0" fontId="48" fillId="2" borderId="48" xfId="0" applyFont="1" applyFill="1" applyBorder="1" applyAlignment="1">
      <alignment horizontal="center" vertical="center"/>
    </xf>
    <xf numFmtId="0" fontId="48" fillId="2" borderId="47" xfId="0" applyFont="1" applyFill="1" applyBorder="1" applyAlignment="1">
      <alignment horizontal="center" vertical="center"/>
    </xf>
    <xf numFmtId="0" fontId="48" fillId="2" borderId="49" xfId="0" applyFont="1" applyFill="1" applyBorder="1" applyAlignment="1">
      <alignment horizontal="center" vertical="center"/>
    </xf>
    <xf numFmtId="0" fontId="41" fillId="2" borderId="35" xfId="0" applyFont="1" applyFill="1" applyBorder="1" applyAlignment="1">
      <alignment horizontal="right"/>
    </xf>
    <xf numFmtId="0" fontId="54" fillId="2" borderId="30" xfId="0" applyFont="1" applyFill="1" applyBorder="1" applyAlignment="1">
      <alignment horizontal="center" vertical="center"/>
    </xf>
    <xf numFmtId="0" fontId="54" fillId="2" borderId="31" xfId="0" applyFont="1" applyFill="1" applyBorder="1" applyAlignment="1">
      <alignment horizontal="center" vertical="center"/>
    </xf>
    <xf numFmtId="0" fontId="54" fillId="2" borderId="32" xfId="0" applyFont="1" applyFill="1" applyBorder="1" applyAlignment="1">
      <alignment horizontal="center" vertical="center"/>
    </xf>
    <xf numFmtId="14" fontId="41" fillId="2" borderId="69" xfId="0" applyNumberFormat="1" applyFont="1" applyFill="1" applyBorder="1" applyAlignment="1">
      <alignment horizontal="center" vertical="center"/>
    </xf>
    <xf numFmtId="14" fontId="41" fillId="2" borderId="61" xfId="0" applyNumberFormat="1" applyFont="1" applyFill="1" applyBorder="1" applyAlignment="1">
      <alignment horizontal="center" vertical="center"/>
    </xf>
    <xf numFmtId="14" fontId="41" fillId="2" borderId="68" xfId="0" applyNumberFormat="1" applyFont="1" applyFill="1" applyBorder="1" applyAlignment="1">
      <alignment horizontal="center" vertical="center"/>
    </xf>
    <xf numFmtId="14" fontId="48" fillId="2" borderId="65" xfId="0" applyNumberFormat="1" applyFont="1" applyFill="1" applyBorder="1" applyAlignment="1">
      <alignment horizontal="center" vertical="center"/>
    </xf>
    <xf numFmtId="14" fontId="48" fillId="2" borderId="50" xfId="0" applyNumberFormat="1" applyFont="1" applyFill="1" applyBorder="1" applyAlignment="1">
      <alignment horizontal="center" vertical="center"/>
    </xf>
    <xf numFmtId="14" fontId="48" fillId="2" borderId="71" xfId="0" applyNumberFormat="1" applyFont="1" applyFill="1" applyBorder="1" applyAlignment="1">
      <alignment horizontal="center" vertical="center"/>
    </xf>
    <xf numFmtId="14" fontId="48" fillId="2" borderId="66" xfId="0" applyNumberFormat="1" applyFont="1" applyFill="1" applyBorder="1" applyAlignment="1">
      <alignment horizontal="center" vertical="center"/>
    </xf>
    <xf numFmtId="14" fontId="48" fillId="2" borderId="72" xfId="0" applyNumberFormat="1" applyFont="1" applyFill="1" applyBorder="1" applyAlignment="1">
      <alignment horizontal="center" vertical="center"/>
    </xf>
    <xf numFmtId="0" fontId="44" fillId="2" borderId="47" xfId="0" applyFont="1" applyFill="1" applyBorder="1" applyAlignment="1">
      <alignment horizontal="right"/>
    </xf>
    <xf numFmtId="9" fontId="32" fillId="2" borderId="0" xfId="0" applyNumberFormat="1" applyFont="1" applyFill="1" applyBorder="1" applyAlignment="1">
      <alignment horizontal="right"/>
    </xf>
    <xf numFmtId="0" fontId="59" fillId="2" borderId="31" xfId="0" applyFont="1" applyFill="1" applyBorder="1" applyAlignment="1">
      <alignment horizontal="center" vertical="center"/>
    </xf>
    <xf numFmtId="0" fontId="48" fillId="2" borderId="65" xfId="0" applyFont="1" applyFill="1" applyBorder="1" applyAlignment="1">
      <alignment horizontal="center" vertical="center"/>
    </xf>
    <xf numFmtId="0" fontId="48" fillId="2" borderId="50" xfId="0" applyFont="1" applyFill="1" applyBorder="1" applyAlignment="1">
      <alignment horizontal="center" vertical="center"/>
    </xf>
    <xf numFmtId="0" fontId="48" fillId="2" borderId="72" xfId="0" applyFont="1" applyFill="1" applyBorder="1" applyAlignment="1">
      <alignment horizontal="center" vertical="center"/>
    </xf>
    <xf numFmtId="0" fontId="40" fillId="2" borderId="38" xfId="0" applyFont="1" applyFill="1" applyBorder="1" applyAlignment="1">
      <alignment horizontal="right"/>
    </xf>
    <xf numFmtId="0" fontId="40" fillId="2" borderId="33" xfId="0" applyFont="1" applyFill="1" applyBorder="1" applyAlignment="1">
      <alignment horizontal="right"/>
    </xf>
    <xf numFmtId="0" fontId="60" fillId="2" borderId="33" xfId="1" applyFont="1" applyFill="1" applyBorder="1" applyAlignment="1" applyProtection="1">
      <alignment horizontal="right" vertical="center" wrapText="1" readingOrder="1"/>
    </xf>
    <xf numFmtId="0" fontId="60" fillId="2" borderId="39" xfId="1" applyFont="1" applyFill="1" applyBorder="1" applyAlignment="1" applyProtection="1">
      <alignment horizontal="right" vertical="center" wrapText="1" readingOrder="1"/>
    </xf>
    <xf numFmtId="0" fontId="61" fillId="2" borderId="0" xfId="0" applyFont="1" applyFill="1" applyBorder="1" applyAlignment="1">
      <alignment horizontal="right" vertical="center" indent="1" readingOrder="1"/>
    </xf>
    <xf numFmtId="14" fontId="40" fillId="2" borderId="40" xfId="0" applyNumberFormat="1" applyFont="1" applyFill="1" applyBorder="1" applyAlignment="1">
      <alignment horizontal="right"/>
    </xf>
    <xf numFmtId="14" fontId="40" fillId="2" borderId="0" xfId="0" applyNumberFormat="1" applyFont="1" applyFill="1" applyBorder="1" applyAlignment="1">
      <alignment horizontal="right"/>
    </xf>
    <xf numFmtId="0" fontId="66" fillId="2" borderId="0" xfId="1" applyFont="1" applyFill="1" applyBorder="1" applyAlignment="1" applyProtection="1">
      <alignment horizontal="right" vertical="center" wrapText="1" readingOrder="1"/>
    </xf>
    <xf numFmtId="0" fontId="66" fillId="2" borderId="41" xfId="1" applyFont="1" applyFill="1" applyBorder="1" applyAlignment="1" applyProtection="1">
      <alignment horizontal="right" vertical="center" wrapText="1" readingOrder="1"/>
    </xf>
    <xf numFmtId="0" fontId="69" fillId="2" borderId="0" xfId="1" applyFont="1" applyFill="1" applyBorder="1" applyAlignment="1" applyProtection="1">
      <alignment horizontal="left" vertical="center" readingOrder="1"/>
    </xf>
    <xf numFmtId="0" fontId="69" fillId="2" borderId="0" xfId="1" applyFont="1" applyFill="1" applyBorder="1" applyAlignment="1" applyProtection="1">
      <alignment horizontal="right" vertical="center" wrapText="1" readingOrder="1"/>
    </xf>
    <xf numFmtId="0" fontId="69" fillId="2" borderId="41" xfId="1" applyFont="1" applyFill="1" applyBorder="1" applyAlignment="1" applyProtection="1">
      <alignment horizontal="right" vertical="center" wrapText="1" readingOrder="1"/>
    </xf>
    <xf numFmtId="49" fontId="50" fillId="2" borderId="42" xfId="0" applyNumberFormat="1" applyFont="1" applyFill="1" applyBorder="1" applyAlignment="1">
      <alignment horizontal="center"/>
    </xf>
    <xf numFmtId="49" fontId="50" fillId="2" borderId="35" xfId="0" applyNumberFormat="1" applyFont="1" applyFill="1" applyBorder="1" applyAlignment="1">
      <alignment horizontal="center"/>
    </xf>
    <xf numFmtId="0" fontId="51" fillId="2" borderId="4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right"/>
    </xf>
    <xf numFmtId="0" fontId="50" fillId="2" borderId="0" xfId="0" applyFont="1" applyFill="1" applyBorder="1" applyAlignment="1">
      <alignment horizontal="left"/>
    </xf>
    <xf numFmtId="0" fontId="48" fillId="2" borderId="71" xfId="0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left" vertical="top"/>
    </xf>
    <xf numFmtId="0" fontId="91" fillId="2" borderId="40" xfId="0" applyFont="1" applyFill="1" applyBorder="1" applyAlignment="1">
      <alignment horizontal="left" readingOrder="1"/>
    </xf>
    <xf numFmtId="0" fontId="91" fillId="2" borderId="0" xfId="0" applyFont="1" applyFill="1" applyBorder="1" applyAlignment="1">
      <alignment horizontal="left" readingOrder="1"/>
    </xf>
    <xf numFmtId="14" fontId="95" fillId="2" borderId="0" xfId="0" applyNumberFormat="1" applyFont="1" applyFill="1" applyBorder="1" applyAlignment="1">
      <alignment horizontal="right"/>
    </xf>
    <xf numFmtId="14" fontId="95" fillId="2" borderId="41" xfId="0" applyNumberFormat="1" applyFont="1" applyFill="1" applyBorder="1" applyAlignment="1">
      <alignment horizontal="right"/>
    </xf>
    <xf numFmtId="49" fontId="37" fillId="2" borderId="0" xfId="0" applyNumberFormat="1" applyFont="1" applyFill="1" applyBorder="1" applyAlignment="1">
      <alignment horizontal="right"/>
    </xf>
    <xf numFmtId="49" fontId="37" fillId="2" borderId="41" xfId="0" applyNumberFormat="1" applyFont="1" applyFill="1" applyBorder="1" applyAlignment="1">
      <alignment horizontal="right"/>
    </xf>
    <xf numFmtId="49" fontId="99" fillId="2" borderId="0" xfId="1" applyNumberFormat="1" applyFont="1" applyFill="1" applyBorder="1" applyAlignment="1" applyProtection="1">
      <alignment horizontal="right"/>
    </xf>
    <xf numFmtId="49" fontId="97" fillId="2" borderId="41" xfId="0" applyNumberFormat="1" applyFont="1" applyFill="1" applyBorder="1" applyAlignment="1">
      <alignment horizontal="right"/>
    </xf>
    <xf numFmtId="0" fontId="98" fillId="2" borderId="0" xfId="0" applyFont="1" applyFill="1" applyBorder="1" applyAlignment="1">
      <alignment horizontal="right"/>
    </xf>
    <xf numFmtId="0" fontId="98" fillId="2" borderId="41" xfId="0" applyFont="1" applyFill="1" applyBorder="1" applyAlignment="1">
      <alignment horizontal="right"/>
    </xf>
    <xf numFmtId="0" fontId="48" fillId="2" borderId="66" xfId="0" applyFont="1" applyFill="1" applyBorder="1" applyAlignment="1">
      <alignment horizontal="center" vertical="center"/>
    </xf>
    <xf numFmtId="0" fontId="48" fillId="2" borderId="24" xfId="0" applyFont="1" applyFill="1" applyBorder="1" applyAlignment="1">
      <alignment horizontal="center" vertical="center"/>
    </xf>
    <xf numFmtId="14" fontId="48" fillId="2" borderId="25" xfId="0" applyNumberFormat="1" applyFont="1" applyFill="1" applyBorder="1" applyAlignment="1">
      <alignment horizontal="center" vertical="center"/>
    </xf>
    <xf numFmtId="14" fontId="48" fillId="2" borderId="0" xfId="0" applyNumberFormat="1" applyFont="1" applyFill="1" applyBorder="1" applyAlignment="1">
      <alignment horizontal="center" vertical="center"/>
    </xf>
    <xf numFmtId="14" fontId="48" fillId="2" borderId="24" xfId="0" applyNumberFormat="1" applyFont="1" applyFill="1" applyBorder="1" applyAlignment="1">
      <alignment horizontal="center" vertical="center"/>
    </xf>
    <xf numFmtId="14" fontId="48" fillId="2" borderId="41" xfId="0" applyNumberFormat="1" applyFont="1" applyFill="1" applyBorder="1" applyAlignment="1">
      <alignment horizontal="center" vertical="center"/>
    </xf>
    <xf numFmtId="0" fontId="48" fillId="2" borderId="68" xfId="0" applyFont="1" applyFill="1" applyBorder="1" applyAlignment="1">
      <alignment horizontal="center" vertical="center"/>
    </xf>
    <xf numFmtId="14" fontId="48" fillId="2" borderId="62" xfId="0" applyNumberFormat="1" applyFont="1" applyFill="1" applyBorder="1" applyAlignment="1">
      <alignment horizontal="center" vertical="center"/>
    </xf>
    <xf numFmtId="14" fontId="48" fillId="2" borderId="61" xfId="0" applyNumberFormat="1" applyFont="1" applyFill="1" applyBorder="1" applyAlignment="1">
      <alignment horizontal="center" vertical="center"/>
    </xf>
    <xf numFmtId="14" fontId="48" fillId="2" borderId="63" xfId="0" applyNumberFormat="1" applyFont="1" applyFill="1" applyBorder="1" applyAlignment="1">
      <alignment horizontal="center" vertical="center"/>
    </xf>
    <xf numFmtId="14" fontId="48" fillId="2" borderId="68" xfId="0" applyNumberFormat="1" applyFont="1" applyFill="1" applyBorder="1" applyAlignment="1">
      <alignment horizontal="center" vertical="center"/>
    </xf>
    <xf numFmtId="0" fontId="48" fillId="2" borderId="67" xfId="0" applyFont="1" applyFill="1" applyBorder="1" applyAlignment="1">
      <alignment horizontal="center" vertical="center"/>
    </xf>
    <xf numFmtId="0" fontId="41" fillId="2" borderId="40" xfId="0" applyFont="1" applyFill="1" applyBorder="1" applyAlignment="1">
      <alignment horizontal="right" vertical="center"/>
    </xf>
    <xf numFmtId="0" fontId="48" fillId="2" borderId="64" xfId="0" applyFont="1" applyFill="1" applyBorder="1" applyAlignment="1">
      <alignment horizontal="center" vertical="center"/>
    </xf>
    <xf numFmtId="0" fontId="59" fillId="2" borderId="33" xfId="0" applyFont="1" applyFill="1" applyBorder="1" applyAlignment="1">
      <alignment horizontal="center" vertical="center"/>
    </xf>
    <xf numFmtId="166" fontId="37" fillId="2" borderId="35" xfId="0" applyNumberFormat="1" applyFont="1" applyFill="1" applyBorder="1" applyAlignment="1">
      <alignment horizontal="center" vertical="center"/>
    </xf>
    <xf numFmtId="14" fontId="50" fillId="2" borderId="65" xfId="0" applyNumberFormat="1" applyFont="1" applyFill="1" applyBorder="1" applyAlignment="1">
      <alignment horizontal="center" vertical="center"/>
    </xf>
    <xf numFmtId="14" fontId="50" fillId="2" borderId="50" xfId="0" applyNumberFormat="1" applyFont="1" applyFill="1" applyBorder="1" applyAlignment="1">
      <alignment horizontal="center" vertical="center"/>
    </xf>
    <xf numFmtId="166" fontId="37" fillId="4" borderId="35" xfId="0" applyNumberFormat="1" applyFont="1" applyFill="1" applyBorder="1" applyAlignment="1">
      <alignment horizontal="left" vertical="center"/>
    </xf>
    <xf numFmtId="166" fontId="37" fillId="4" borderId="36" xfId="0" applyNumberFormat="1" applyFont="1" applyFill="1" applyBorder="1" applyAlignment="1">
      <alignment horizontal="left" vertical="center"/>
    </xf>
    <xf numFmtId="0" fontId="93" fillId="2" borderId="65" xfId="0" applyFont="1" applyFill="1" applyBorder="1" applyAlignment="1">
      <alignment horizontal="center"/>
    </xf>
    <xf numFmtId="0" fontId="93" fillId="2" borderId="50" xfId="0" applyFont="1" applyFill="1" applyBorder="1" applyAlignment="1">
      <alignment horizontal="center"/>
    </xf>
    <xf numFmtId="0" fontId="93" fillId="2" borderId="66" xfId="0" applyFont="1" applyFill="1" applyBorder="1" applyAlignment="1">
      <alignment horizontal="center"/>
    </xf>
    <xf numFmtId="14" fontId="39" fillId="2" borderId="69" xfId="0" applyNumberFormat="1" applyFont="1" applyFill="1" applyBorder="1" applyAlignment="1">
      <alignment horizontal="center" vertical="center"/>
    </xf>
    <xf numFmtId="14" fontId="39" fillId="2" borderId="61" xfId="0" applyNumberFormat="1" applyFont="1" applyFill="1" applyBorder="1" applyAlignment="1">
      <alignment horizontal="center" vertical="center"/>
    </xf>
    <xf numFmtId="14" fontId="39" fillId="2" borderId="68" xfId="0" applyNumberFormat="1" applyFont="1" applyFill="1" applyBorder="1" applyAlignment="1">
      <alignment horizontal="center" vertical="center"/>
    </xf>
    <xf numFmtId="0" fontId="58" fillId="2" borderId="38" xfId="0" applyFont="1" applyFill="1" applyBorder="1" applyAlignment="1">
      <alignment horizontal="center"/>
    </xf>
    <xf numFmtId="0" fontId="58" fillId="2" borderId="33" xfId="0" applyFont="1" applyFill="1" applyBorder="1" applyAlignment="1">
      <alignment horizontal="center"/>
    </xf>
    <xf numFmtId="0" fontId="58" fillId="2" borderId="71" xfId="0" applyFont="1" applyFill="1" applyBorder="1" applyAlignment="1">
      <alignment horizontal="center"/>
    </xf>
    <xf numFmtId="0" fontId="58" fillId="2" borderId="50" xfId="0" applyFont="1" applyFill="1" applyBorder="1" applyAlignment="1">
      <alignment horizontal="center"/>
    </xf>
    <xf numFmtId="0" fontId="58" fillId="2" borderId="66" xfId="0" applyFont="1" applyFill="1" applyBorder="1" applyAlignment="1">
      <alignment horizontal="center"/>
    </xf>
    <xf numFmtId="0" fontId="41" fillId="2" borderId="73" xfId="0" applyFont="1" applyFill="1" applyBorder="1" applyAlignment="1">
      <alignment horizontal="left" vertical="center"/>
    </xf>
    <xf numFmtId="0" fontId="41" fillId="2" borderId="23" xfId="0" applyFont="1" applyFill="1" applyBorder="1" applyAlignment="1">
      <alignment horizontal="left" vertical="center"/>
    </xf>
    <xf numFmtId="0" fontId="41" fillId="2" borderId="25" xfId="0" applyFont="1" applyFill="1" applyBorder="1" applyAlignment="1">
      <alignment horizontal="left" vertical="center"/>
    </xf>
    <xf numFmtId="0" fontId="41" fillId="2" borderId="0" xfId="1" applyFont="1" applyFill="1" applyBorder="1" applyAlignment="1" applyProtection="1">
      <alignment horizontal="left" vertical="top" wrapText="1" readingOrder="1"/>
    </xf>
    <xf numFmtId="0" fontId="54" fillId="2" borderId="0" xfId="0" applyFont="1" applyFill="1" applyBorder="1" applyAlignment="1">
      <alignment horizontal="center"/>
    </xf>
    <xf numFmtId="0" fontId="54" fillId="2" borderId="41" xfId="0" applyFont="1" applyFill="1" applyBorder="1" applyAlignment="1">
      <alignment horizontal="center"/>
    </xf>
    <xf numFmtId="14" fontId="96" fillId="2" borderId="0" xfId="1" applyNumberFormat="1" applyFont="1" applyFill="1" applyBorder="1" applyAlignment="1" applyProtection="1">
      <alignment horizontal="right" vertical="center" wrapText="1" readingOrder="1"/>
    </xf>
    <xf numFmtId="14" fontId="96" fillId="2" borderId="41" xfId="1" applyNumberFormat="1" applyFont="1" applyFill="1" applyBorder="1" applyAlignment="1" applyProtection="1">
      <alignment horizontal="right" vertical="center" wrapText="1" readingOrder="1"/>
    </xf>
    <xf numFmtId="9" fontId="57" fillId="2" borderId="35" xfId="0" applyNumberFormat="1" applyFont="1" applyFill="1" applyBorder="1" applyAlignment="1">
      <alignment horizontal="left"/>
    </xf>
    <xf numFmtId="9" fontId="57" fillId="2" borderId="35" xfId="0" applyNumberFormat="1" applyFont="1" applyFill="1" applyBorder="1" applyAlignment="1">
      <alignment horizontal="right"/>
    </xf>
    <xf numFmtId="9" fontId="57" fillId="2" borderId="43" xfId="0" applyNumberFormat="1" applyFont="1" applyFill="1" applyBorder="1" applyAlignment="1">
      <alignment horizontal="right"/>
    </xf>
    <xf numFmtId="0" fontId="94" fillId="2" borderId="0" xfId="0" applyFont="1" applyFill="1" applyBorder="1" applyAlignment="1">
      <alignment horizontal="right" vertical="top"/>
    </xf>
    <xf numFmtId="0" fontId="94" fillId="2" borderId="0" xfId="0" applyFont="1" applyFill="1" applyBorder="1" applyAlignment="1">
      <alignment horizontal="center" vertical="top"/>
    </xf>
    <xf numFmtId="166" fontId="37" fillId="2" borderId="42" xfId="0" applyNumberFormat="1" applyFont="1" applyFill="1" applyBorder="1" applyAlignment="1">
      <alignment horizontal="center" vertical="center"/>
    </xf>
    <xf numFmtId="166" fontId="41" fillId="2" borderId="37" xfId="0" applyNumberFormat="1" applyFont="1" applyFill="1" applyBorder="1" applyAlignment="1">
      <alignment horizontal="center" vertical="center"/>
    </xf>
    <xf numFmtId="166" fontId="41" fillId="2" borderId="35" xfId="0" applyNumberFormat="1" applyFont="1" applyFill="1" applyBorder="1" applyAlignment="1">
      <alignment horizontal="center" vertical="center"/>
    </xf>
    <xf numFmtId="0" fontId="48" fillId="2" borderId="40" xfId="0" applyFont="1" applyFill="1" applyBorder="1" applyAlignment="1">
      <alignment horizontal="left" vertical="center"/>
    </xf>
    <xf numFmtId="0" fontId="48" fillId="2" borderId="0" xfId="0" applyFont="1" applyFill="1" applyBorder="1" applyAlignment="1">
      <alignment horizontal="left" vertical="center"/>
    </xf>
    <xf numFmtId="166" fontId="37" fillId="2" borderId="0" xfId="0" applyNumberFormat="1" applyFont="1" applyFill="1" applyBorder="1" applyAlignment="1">
      <alignment horizontal="right" vertical="center"/>
    </xf>
    <xf numFmtId="166" fontId="37" fillId="2" borderId="24" xfId="0" applyNumberFormat="1" applyFont="1" applyFill="1" applyBorder="1" applyAlignment="1">
      <alignment horizontal="right" vertical="center"/>
    </xf>
    <xf numFmtId="0" fontId="48" fillId="2" borderId="25" xfId="0" applyFont="1" applyFill="1" applyBorder="1" applyAlignment="1">
      <alignment horizontal="left" vertical="center"/>
    </xf>
    <xf numFmtId="166" fontId="37" fillId="2" borderId="36" xfId="0" applyNumberFormat="1" applyFont="1" applyFill="1" applyBorder="1" applyAlignment="1">
      <alignment horizontal="center" vertical="center"/>
    </xf>
    <xf numFmtId="166" fontId="37" fillId="4" borderId="35" xfId="0" applyNumberFormat="1" applyFont="1" applyFill="1" applyBorder="1" applyAlignment="1">
      <alignment horizontal="center" vertical="center"/>
    </xf>
    <xf numFmtId="166" fontId="37" fillId="4" borderId="36" xfId="0" applyNumberFormat="1" applyFont="1" applyFill="1" applyBorder="1" applyAlignment="1">
      <alignment horizontal="center" vertical="center"/>
    </xf>
    <xf numFmtId="14" fontId="50" fillId="2" borderId="66" xfId="0" applyNumberFormat="1" applyFont="1" applyFill="1" applyBorder="1" applyAlignment="1">
      <alignment horizontal="center" vertical="center"/>
    </xf>
    <xf numFmtId="166" fontId="37" fillId="2" borderId="35" xfId="0" applyNumberFormat="1" applyFont="1" applyFill="1" applyBorder="1" applyAlignment="1">
      <alignment horizontal="right" vertical="center"/>
    </xf>
    <xf numFmtId="166" fontId="37" fillId="2" borderId="36" xfId="0" applyNumberFormat="1" applyFont="1" applyFill="1" applyBorder="1" applyAlignment="1">
      <alignment horizontal="right" vertical="center"/>
    </xf>
    <xf numFmtId="166" fontId="37" fillId="2" borderId="35" xfId="0" applyNumberFormat="1" applyFont="1" applyFill="1" applyBorder="1" applyAlignment="1">
      <alignment horizontal="right" vertical="center" wrapText="1"/>
    </xf>
    <xf numFmtId="166" fontId="37" fillId="2" borderId="36" xfId="0" applyNumberFormat="1" applyFont="1" applyFill="1" applyBorder="1" applyAlignment="1">
      <alignment horizontal="right" vertical="center" wrapText="1"/>
    </xf>
    <xf numFmtId="166" fontId="37" fillId="2" borderId="43" xfId="0" applyNumberFormat="1" applyFont="1" applyFill="1" applyBorder="1" applyAlignment="1">
      <alignment horizontal="right" vertical="center"/>
    </xf>
    <xf numFmtId="166" fontId="37" fillId="4" borderId="35" xfId="0" applyNumberFormat="1" applyFont="1" applyFill="1" applyBorder="1" applyAlignment="1">
      <alignment horizontal="right" vertical="center"/>
    </xf>
    <xf numFmtId="166" fontId="37" fillId="4" borderId="43" xfId="0" applyNumberFormat="1" applyFont="1" applyFill="1" applyBorder="1" applyAlignment="1">
      <alignment horizontal="right" vertical="center"/>
    </xf>
    <xf numFmtId="164" fontId="37" fillId="2" borderId="42" xfId="0" applyNumberFormat="1" applyFont="1" applyFill="1" applyBorder="1" applyAlignment="1">
      <alignment horizontal="right" vertical="center"/>
    </xf>
    <xf numFmtId="164" fontId="37" fillId="2" borderId="36" xfId="0" applyNumberFormat="1" applyFont="1" applyFill="1" applyBorder="1" applyAlignment="1">
      <alignment horizontal="right" vertical="center"/>
    </xf>
    <xf numFmtId="0" fontId="39" fillId="2" borderId="69" xfId="0" applyFont="1" applyFill="1" applyBorder="1" applyAlignment="1">
      <alignment horizontal="center" vertical="center"/>
    </xf>
    <xf numFmtId="0" fontId="39" fillId="2" borderId="61" xfId="0" applyFont="1" applyFill="1" applyBorder="1" applyAlignment="1">
      <alignment horizontal="center" vertical="center"/>
    </xf>
    <xf numFmtId="0" fontId="39" fillId="2" borderId="68" xfId="0" applyFont="1" applyFill="1" applyBorder="1" applyAlignment="1">
      <alignment horizontal="center" vertical="center"/>
    </xf>
    <xf numFmtId="0" fontId="48" fillId="2" borderId="42" xfId="0" applyFont="1" applyFill="1" applyBorder="1" applyAlignment="1">
      <alignment horizontal="center"/>
    </xf>
    <xf numFmtId="0" fontId="48" fillId="2" borderId="35" xfId="0" applyFont="1" applyFill="1" applyBorder="1" applyAlignment="1">
      <alignment horizontal="center"/>
    </xf>
    <xf numFmtId="14" fontId="50" fillId="2" borderId="67" xfId="0" applyNumberFormat="1" applyFont="1" applyFill="1" applyBorder="1" applyAlignment="1">
      <alignment horizontal="center" vertical="center"/>
    </xf>
    <xf numFmtId="14" fontId="50" fillId="2" borderId="47" xfId="0" applyNumberFormat="1" applyFont="1" applyFill="1" applyBorder="1" applyAlignment="1">
      <alignment horizontal="center" vertical="center"/>
    </xf>
    <xf numFmtId="14" fontId="50" fillId="2" borderId="49" xfId="0" applyNumberFormat="1" applyFont="1" applyFill="1" applyBorder="1" applyAlignment="1">
      <alignment horizontal="center" vertical="center"/>
    </xf>
    <xf numFmtId="14" fontId="50" fillId="2" borderId="64" xfId="0" applyNumberFormat="1" applyFont="1" applyFill="1" applyBorder="1" applyAlignment="1">
      <alignment horizontal="center" vertical="center"/>
    </xf>
    <xf numFmtId="0" fontId="48" fillId="2" borderId="0" xfId="0" applyFont="1" applyFill="1" applyBorder="1" applyAlignment="1">
      <alignment horizontal="center"/>
    </xf>
    <xf numFmtId="0" fontId="48" fillId="2" borderId="41" xfId="0" applyFont="1" applyFill="1" applyBorder="1" applyAlignment="1">
      <alignment horizontal="center"/>
    </xf>
    <xf numFmtId="166" fontId="41" fillId="2" borderId="35" xfId="0" applyNumberFormat="1" applyFont="1" applyFill="1" applyBorder="1" applyAlignment="1">
      <alignment horizontal="left" vertical="center"/>
    </xf>
    <xf numFmtId="166" fontId="37" fillId="2" borderId="35" xfId="0" applyNumberFormat="1" applyFont="1" applyFill="1" applyBorder="1" applyAlignment="1">
      <alignment horizontal="left" vertical="center"/>
    </xf>
    <xf numFmtId="0" fontId="20" fillId="2" borderId="69" xfId="0" applyFont="1" applyFill="1" applyBorder="1" applyAlignment="1">
      <alignment horizontal="center" vertical="center" wrapText="1"/>
    </xf>
    <xf numFmtId="0" fontId="20" fillId="2" borderId="61" xfId="0" applyFont="1" applyFill="1" applyBorder="1" applyAlignment="1">
      <alignment horizontal="center" vertical="center" wrapText="1"/>
    </xf>
    <xf numFmtId="0" fontId="20" fillId="2" borderId="68" xfId="0" applyFont="1" applyFill="1" applyBorder="1" applyAlignment="1">
      <alignment horizontal="center" vertical="center" wrapText="1"/>
    </xf>
    <xf numFmtId="0" fontId="33" fillId="2" borderId="42" xfId="0" applyFont="1" applyFill="1" applyBorder="1" applyAlignment="1">
      <alignment horizontal="left" wrapText="1"/>
    </xf>
    <xf numFmtId="0" fontId="33" fillId="2" borderId="35" xfId="0" applyFont="1" applyFill="1" applyBorder="1" applyAlignment="1">
      <alignment horizontal="left" wrapText="1"/>
    </xf>
    <xf numFmtId="0" fontId="33" fillId="2" borderId="43" xfId="0" applyFont="1" applyFill="1" applyBorder="1" applyAlignment="1">
      <alignment horizontal="left" wrapText="1"/>
    </xf>
    <xf numFmtId="0" fontId="34" fillId="2" borderId="40" xfId="0" applyFont="1" applyFill="1" applyBorder="1" applyAlignment="1">
      <alignment horizontal="center" vertical="top" wrapText="1"/>
    </xf>
    <xf numFmtId="0" fontId="34" fillId="2" borderId="0" xfId="0" applyFont="1" applyFill="1" applyAlignment="1">
      <alignment horizontal="center" vertical="top" wrapText="1"/>
    </xf>
    <xf numFmtId="0" fontId="34" fillId="2" borderId="41" xfId="0" applyFont="1" applyFill="1" applyBorder="1" applyAlignment="1">
      <alignment horizontal="center" vertical="top" wrapText="1"/>
    </xf>
    <xf numFmtId="0" fontId="5" fillId="2" borderId="33" xfId="1" applyFill="1" applyBorder="1" applyAlignment="1" applyProtection="1">
      <alignment horizontal="right"/>
    </xf>
    <xf numFmtId="0" fontId="31" fillId="2" borderId="39" xfId="0" applyFont="1" applyFill="1" applyBorder="1" applyAlignment="1">
      <alignment horizontal="right"/>
    </xf>
    <xf numFmtId="0" fontId="31" fillId="2" borderId="0" xfId="0" applyFont="1" applyFill="1" applyAlignment="1">
      <alignment horizontal="right"/>
    </xf>
    <xf numFmtId="0" fontId="20" fillId="2" borderId="41" xfId="0" applyFont="1" applyFill="1" applyBorder="1" applyAlignment="1">
      <alignment horizontal="right"/>
    </xf>
    <xf numFmtId="0" fontId="21" fillId="2" borderId="65" xfId="0" applyFont="1" applyFill="1" applyBorder="1" applyAlignment="1">
      <alignment horizontal="center" vertical="center"/>
    </xf>
    <xf numFmtId="0" fontId="17" fillId="2" borderId="50" xfId="0" applyFont="1" applyFill="1" applyBorder="1" applyAlignment="1">
      <alignment horizontal="center" vertical="center"/>
    </xf>
    <xf numFmtId="0" fontId="17" fillId="2" borderId="66" xfId="0" applyFont="1" applyFill="1" applyBorder="1" applyAlignment="1">
      <alignment horizontal="center" vertical="center"/>
    </xf>
    <xf numFmtId="0" fontId="33" fillId="2" borderId="35" xfId="0" applyFont="1" applyFill="1" applyBorder="1" applyAlignment="1">
      <alignment horizontal="right"/>
    </xf>
    <xf numFmtId="0" fontId="33" fillId="2" borderId="43" xfId="0" applyFont="1" applyFill="1" applyBorder="1" applyAlignment="1">
      <alignment horizontal="right"/>
    </xf>
    <xf numFmtId="0" fontId="35" fillId="2" borderId="79" xfId="0" applyFont="1" applyFill="1" applyBorder="1" applyAlignment="1">
      <alignment horizontal="left" vertical="center" wrapText="1"/>
    </xf>
    <xf numFmtId="0" fontId="35" fillId="2" borderId="80" xfId="0" applyFont="1" applyFill="1" applyBorder="1" applyAlignment="1">
      <alignment horizontal="left" vertical="center" wrapText="1"/>
    </xf>
    <xf numFmtId="0" fontId="83" fillId="2" borderId="0" xfId="0" applyFont="1" applyFill="1" applyBorder="1" applyAlignment="1">
      <alignment horizontal="left"/>
    </xf>
    <xf numFmtId="14" fontId="36" fillId="2" borderId="59" xfId="0" applyNumberFormat="1" applyFont="1" applyFill="1" applyBorder="1" applyAlignment="1">
      <alignment horizontal="center" vertical="center"/>
    </xf>
    <xf numFmtId="14" fontId="36" fillId="2" borderId="60" xfId="0" applyNumberFormat="1" applyFont="1" applyFill="1" applyBorder="1" applyAlignment="1">
      <alignment horizontal="center" vertical="center"/>
    </xf>
    <xf numFmtId="14" fontId="36" fillId="2" borderId="5" xfId="0" applyNumberFormat="1" applyFont="1" applyFill="1" applyBorder="1" applyAlignment="1">
      <alignment horizontal="center" vertical="center"/>
    </xf>
    <xf numFmtId="0" fontId="71" fillId="3" borderId="0" xfId="0" applyFont="1" applyFill="1" applyBorder="1" applyAlignment="1">
      <alignment horizontal="left" vertical="top"/>
    </xf>
    <xf numFmtId="0" fontId="71" fillId="2" borderId="0" xfId="1" applyFont="1" applyFill="1" applyBorder="1" applyAlignment="1" applyProtection="1">
      <alignment horizontal="left" vertical="top" wrapText="1" readingOrder="1"/>
    </xf>
    <xf numFmtId="0" fontId="36" fillId="2" borderId="55" xfId="0" applyFont="1" applyFill="1" applyBorder="1" applyAlignment="1">
      <alignment horizontal="center"/>
    </xf>
    <xf numFmtId="0" fontId="36" fillId="2" borderId="56" xfId="0" applyFont="1" applyFill="1" applyBorder="1" applyAlignment="1">
      <alignment horizontal="center"/>
    </xf>
    <xf numFmtId="0" fontId="36" fillId="2" borderId="4" xfId="0" applyFont="1" applyFill="1" applyBorder="1" applyAlignment="1">
      <alignment horizontal="center"/>
    </xf>
    <xf numFmtId="14" fontId="65" fillId="2" borderId="26" xfId="0" applyNumberFormat="1" applyFont="1" applyFill="1" applyBorder="1" applyAlignment="1">
      <alignment horizontal="center" vertical="center"/>
    </xf>
    <xf numFmtId="14" fontId="65" fillId="2" borderId="22" xfId="0" applyNumberFormat="1" applyFont="1" applyFill="1" applyBorder="1" applyAlignment="1">
      <alignment horizontal="center" vertical="center"/>
    </xf>
    <xf numFmtId="14" fontId="65" fillId="2" borderId="21" xfId="0" applyNumberFormat="1" applyFont="1" applyFill="1" applyBorder="1" applyAlignment="1">
      <alignment horizontal="center" vertical="center"/>
    </xf>
    <xf numFmtId="14" fontId="65" fillId="2" borderId="29" xfId="0" applyNumberFormat="1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center"/>
    </xf>
    <xf numFmtId="0" fontId="36" fillId="2" borderId="13" xfId="0" applyFont="1" applyFill="1" applyBorder="1" applyAlignment="1">
      <alignment horizontal="center"/>
    </xf>
    <xf numFmtId="0" fontId="36" fillId="2" borderId="14" xfId="0" applyFont="1" applyFill="1" applyBorder="1" applyAlignment="1">
      <alignment horizontal="center"/>
    </xf>
    <xf numFmtId="0" fontId="36" fillId="2" borderId="0" xfId="0" applyFont="1" applyFill="1" applyBorder="1" applyAlignment="1">
      <alignment horizontal="center"/>
    </xf>
    <xf numFmtId="0" fontId="71" fillId="2" borderId="55" xfId="0" applyFont="1" applyFill="1" applyBorder="1" applyAlignment="1">
      <alignment horizontal="center"/>
    </xf>
    <xf numFmtId="0" fontId="71" fillId="2" borderId="56" xfId="0" applyFont="1" applyFill="1" applyBorder="1" applyAlignment="1">
      <alignment horizontal="center"/>
    </xf>
    <xf numFmtId="0" fontId="71" fillId="2" borderId="4" xfId="0" applyFont="1" applyFill="1" applyBorder="1" applyAlignment="1">
      <alignment horizontal="center"/>
    </xf>
    <xf numFmtId="14" fontId="65" fillId="2" borderId="59" xfId="0" applyNumberFormat="1" applyFont="1" applyFill="1" applyBorder="1" applyAlignment="1">
      <alignment horizontal="center" vertical="center"/>
    </xf>
    <xf numFmtId="14" fontId="65" fillId="2" borderId="60" xfId="0" applyNumberFormat="1" applyFont="1" applyFill="1" applyBorder="1" applyAlignment="1">
      <alignment horizontal="center" vertical="center"/>
    </xf>
    <xf numFmtId="14" fontId="65" fillId="2" borderId="5" xfId="0" applyNumberFormat="1" applyFont="1" applyFill="1" applyBorder="1" applyAlignment="1">
      <alignment horizontal="center" vertical="center"/>
    </xf>
    <xf numFmtId="0" fontId="36" fillId="2" borderId="59" xfId="0" applyFont="1" applyFill="1" applyBorder="1" applyAlignment="1">
      <alignment horizontal="center" vertical="center"/>
    </xf>
    <xf numFmtId="0" fontId="36" fillId="2" borderId="60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59" xfId="0" applyFont="1" applyFill="1" applyBorder="1" applyAlignment="1">
      <alignment horizontal="center"/>
    </xf>
    <xf numFmtId="0" fontId="36" fillId="2" borderId="60" xfId="0" applyFont="1" applyFill="1" applyBorder="1" applyAlignment="1">
      <alignment horizontal="center"/>
    </xf>
    <xf numFmtId="0" fontId="36" fillId="2" borderId="5" xfId="0" applyFont="1" applyFill="1" applyBorder="1" applyAlignment="1">
      <alignment horizontal="center"/>
    </xf>
    <xf numFmtId="0" fontId="36" fillId="2" borderId="77" xfId="0" applyFont="1" applyFill="1" applyBorder="1" applyAlignment="1">
      <alignment horizontal="center"/>
    </xf>
    <xf numFmtId="0" fontId="36" fillId="2" borderId="76" xfId="0" applyFont="1" applyFill="1" applyBorder="1" applyAlignment="1">
      <alignment horizontal="center"/>
    </xf>
    <xf numFmtId="0" fontId="22" fillId="2" borderId="11" xfId="0" applyFont="1" applyFill="1" applyBorder="1" applyAlignment="1">
      <alignment horizontal="right"/>
    </xf>
    <xf numFmtId="0" fontId="22" fillId="2" borderId="12" xfId="0" applyFont="1" applyFill="1" applyBorder="1" applyAlignment="1">
      <alignment horizontal="right"/>
    </xf>
    <xf numFmtId="0" fontId="28" fillId="2" borderId="12" xfId="1" applyFont="1" applyFill="1" applyBorder="1" applyAlignment="1" applyProtection="1">
      <alignment horizontal="right" vertical="center" wrapText="1" readingOrder="1"/>
    </xf>
    <xf numFmtId="0" fontId="28" fillId="2" borderId="13" xfId="1" applyFont="1" applyFill="1" applyBorder="1" applyAlignment="1" applyProtection="1">
      <alignment horizontal="right" vertical="center" wrapText="1" readingOrder="1"/>
    </xf>
    <xf numFmtId="0" fontId="23" fillId="2" borderId="0" xfId="0" applyFont="1" applyFill="1" applyBorder="1" applyAlignment="1">
      <alignment horizontal="right" vertical="center" indent="1" readingOrder="1"/>
    </xf>
    <xf numFmtId="14" fontId="65" fillId="2" borderId="14" xfId="0" applyNumberFormat="1" applyFont="1" applyFill="1" applyBorder="1" applyAlignment="1">
      <alignment horizontal="right"/>
    </xf>
    <xf numFmtId="14" fontId="65" fillId="2" borderId="0" xfId="0" applyNumberFormat="1" applyFont="1" applyFill="1" applyBorder="1" applyAlignment="1">
      <alignment horizontal="right"/>
    </xf>
    <xf numFmtId="0" fontId="84" fillId="2" borderId="0" xfId="1" applyFont="1" applyFill="1" applyBorder="1" applyAlignment="1" applyProtection="1">
      <alignment horizontal="right" vertical="center" wrapText="1" readingOrder="1"/>
    </xf>
    <xf numFmtId="0" fontId="84" fillId="2" borderId="15" xfId="1" applyFont="1" applyFill="1" applyBorder="1" applyAlignment="1" applyProtection="1">
      <alignment horizontal="right" vertical="center" wrapText="1" readingOrder="1"/>
    </xf>
    <xf numFmtId="0" fontId="71" fillId="2" borderId="0" xfId="0" applyFont="1" applyFill="1" applyBorder="1" applyAlignment="1">
      <alignment horizontal="center" vertical="top"/>
    </xf>
    <xf numFmtId="14" fontId="83" fillId="2" borderId="0" xfId="1" applyNumberFormat="1" applyFont="1" applyFill="1" applyBorder="1" applyAlignment="1" applyProtection="1">
      <alignment horizontal="right" vertical="center" wrapText="1" readingOrder="1"/>
    </xf>
    <xf numFmtId="0" fontId="83" fillId="2" borderId="15" xfId="1" applyFont="1" applyFill="1" applyBorder="1" applyAlignment="1" applyProtection="1">
      <alignment horizontal="right" vertical="center" wrapText="1" readingOrder="1"/>
    </xf>
    <xf numFmtId="0" fontId="65" fillId="2" borderId="18" xfId="0" applyFont="1" applyFill="1" applyBorder="1" applyAlignment="1">
      <alignment horizontal="right"/>
    </xf>
    <xf numFmtId="0" fontId="65" fillId="2" borderId="19" xfId="0" applyFont="1" applyFill="1" applyBorder="1" applyAlignment="1">
      <alignment horizontal="right"/>
    </xf>
    <xf numFmtId="9" fontId="85" fillId="2" borderId="19" xfId="0" applyNumberFormat="1" applyFont="1" applyFill="1" applyBorder="1" applyAlignment="1">
      <alignment horizontal="center"/>
    </xf>
    <xf numFmtId="9" fontId="85" fillId="2" borderId="20" xfId="0" applyNumberFormat="1" applyFont="1" applyFill="1" applyBorder="1" applyAlignment="1">
      <alignment horizontal="center"/>
    </xf>
    <xf numFmtId="0" fontId="71" fillId="2" borderId="0" xfId="0" applyFont="1" applyFill="1" applyBorder="1" applyAlignment="1">
      <alignment horizontal="center" vertical="center"/>
    </xf>
    <xf numFmtId="0" fontId="65" fillId="2" borderId="14" xfId="0" applyFont="1" applyFill="1" applyBorder="1" applyAlignment="1">
      <alignment horizontal="right"/>
    </xf>
    <xf numFmtId="0" fontId="65" fillId="2" borderId="0" xfId="0" applyFont="1" applyFill="1" applyBorder="1" applyAlignment="1">
      <alignment horizontal="right"/>
    </xf>
    <xf numFmtId="0" fontId="69" fillId="2" borderId="15" xfId="1" applyFont="1" applyFill="1" applyBorder="1" applyAlignment="1" applyProtection="1">
      <alignment horizontal="right" vertical="center" wrapText="1" readingOrder="1"/>
    </xf>
    <xf numFmtId="14" fontId="22" fillId="2" borderId="59" xfId="0" applyNumberFormat="1" applyFont="1" applyFill="1" applyBorder="1" applyAlignment="1">
      <alignment horizontal="center" vertical="center"/>
    </xf>
    <xf numFmtId="14" fontId="22" fillId="2" borderId="60" xfId="0" applyNumberFormat="1" applyFont="1" applyFill="1" applyBorder="1" applyAlignment="1">
      <alignment horizontal="center" vertical="center"/>
    </xf>
    <xf numFmtId="14" fontId="22" fillId="2" borderId="5" xfId="0" applyNumberFormat="1" applyFont="1" applyFill="1" applyBorder="1" applyAlignment="1">
      <alignment horizontal="center" vertical="center"/>
    </xf>
    <xf numFmtId="0" fontId="83" fillId="2" borderId="46" xfId="1" applyFont="1" applyFill="1" applyBorder="1" applyAlignment="1" applyProtection="1">
      <alignment horizontal="right" vertical="center" wrapText="1" readingOrder="1"/>
    </xf>
    <xf numFmtId="0" fontId="71" fillId="2" borderId="59" xfId="0" applyFont="1" applyFill="1" applyBorder="1" applyAlignment="1">
      <alignment horizontal="center"/>
    </xf>
    <xf numFmtId="0" fontId="71" fillId="2" borderId="60" xfId="0" applyFont="1" applyFill="1" applyBorder="1" applyAlignment="1">
      <alignment horizontal="center"/>
    </xf>
    <xf numFmtId="0" fontId="71" fillId="2" borderId="5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0" fillId="2" borderId="1" xfId="1" applyFont="1" applyFill="1" applyBorder="1" applyAlignment="1" applyProtection="1">
      <alignment horizontal="center"/>
    </xf>
    <xf numFmtId="0" fontId="10" fillId="2" borderId="8" xfId="1" applyFont="1" applyFill="1" applyBorder="1" applyAlignment="1" applyProtection="1">
      <alignment horizontal="center"/>
    </xf>
    <xf numFmtId="0" fontId="65" fillId="2" borderId="55" xfId="0" applyFont="1" applyFill="1" applyBorder="1" applyAlignment="1">
      <alignment horizontal="right"/>
    </xf>
    <xf numFmtId="0" fontId="65" fillId="2" borderId="56" xfId="0" applyFont="1" applyFill="1" applyBorder="1" applyAlignment="1">
      <alignment horizontal="right"/>
    </xf>
    <xf numFmtId="0" fontId="84" fillId="2" borderId="56" xfId="1" applyFont="1" applyFill="1" applyBorder="1" applyAlignment="1" applyProtection="1">
      <alignment horizontal="right" vertical="center" wrapText="1" readingOrder="1"/>
    </xf>
    <xf numFmtId="0" fontId="84" fillId="2" borderId="4" xfId="1" applyFont="1" applyFill="1" applyBorder="1" applyAlignment="1" applyProtection="1">
      <alignment horizontal="right" vertical="center" wrapText="1" readingOrder="1"/>
    </xf>
    <xf numFmtId="0" fontId="71" fillId="2" borderId="0" xfId="0" applyFont="1" applyFill="1" applyBorder="1" applyAlignment="1">
      <alignment horizontal="right" vertical="center" indent="1" readingOrder="1"/>
    </xf>
    <xf numFmtId="14" fontId="65" fillId="2" borderId="45" xfId="0" applyNumberFormat="1" applyFont="1" applyFill="1" applyBorder="1" applyAlignment="1">
      <alignment horizontal="right"/>
    </xf>
    <xf numFmtId="0" fontId="84" fillId="2" borderId="46" xfId="1" applyFont="1" applyFill="1" applyBorder="1" applyAlignment="1" applyProtection="1">
      <alignment horizontal="right" vertical="center" wrapText="1" readingOrder="1"/>
    </xf>
    <xf numFmtId="0" fontId="65" fillId="2" borderId="45" xfId="0" applyFont="1" applyFill="1" applyBorder="1" applyAlignment="1">
      <alignment horizontal="right"/>
    </xf>
    <xf numFmtId="14" fontId="65" fillId="2" borderId="55" xfId="0" applyNumberFormat="1" applyFont="1" applyFill="1" applyBorder="1" applyAlignment="1">
      <alignment horizontal="center" vertical="center"/>
    </xf>
    <xf numFmtId="14" fontId="65" fillId="2" borderId="56" xfId="0" applyNumberFormat="1" applyFont="1" applyFill="1" applyBorder="1" applyAlignment="1">
      <alignment horizontal="center" vertical="center"/>
    </xf>
    <xf numFmtId="14" fontId="65" fillId="2" borderId="4" xfId="0" applyNumberFormat="1" applyFont="1" applyFill="1" applyBorder="1" applyAlignment="1">
      <alignment horizontal="center" vertical="center"/>
    </xf>
    <xf numFmtId="0" fontId="71" fillId="2" borderId="0" xfId="0" applyFont="1" applyFill="1" applyBorder="1" applyAlignment="1">
      <alignment horizontal="center"/>
    </xf>
    <xf numFmtId="0" fontId="65" fillId="2" borderId="45" xfId="0" applyFont="1" applyFill="1" applyBorder="1" applyAlignment="1">
      <alignment horizontal="center"/>
    </xf>
    <xf numFmtId="0" fontId="65" fillId="2" borderId="0" xfId="0" applyFont="1" applyFill="1" applyBorder="1" applyAlignment="1">
      <alignment horizontal="center"/>
    </xf>
    <xf numFmtId="9" fontId="85" fillId="2" borderId="0" xfId="0" applyNumberFormat="1" applyFont="1" applyFill="1" applyBorder="1" applyAlignment="1">
      <alignment horizontal="right"/>
    </xf>
    <xf numFmtId="9" fontId="85" fillId="2" borderId="46" xfId="0" applyNumberFormat="1" applyFont="1" applyFill="1" applyBorder="1" applyAlignment="1">
      <alignment horizontal="right"/>
    </xf>
    <xf numFmtId="0" fontId="71" fillId="2" borderId="60" xfId="0" applyFont="1" applyFill="1" applyBorder="1" applyAlignment="1">
      <alignment horizontal="center" vertical="center"/>
    </xf>
    <xf numFmtId="0" fontId="69" fillId="2" borderId="46" xfId="1" applyFont="1" applyFill="1" applyBorder="1" applyAlignment="1" applyProtection="1">
      <alignment horizontal="right" vertical="center" wrapText="1" readingOrder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366092"/>
      <color rgb="FFB72B40"/>
      <color rgb="FFA50021"/>
      <color rgb="FF8C2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iagrams/_rels/data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iagrams/_rels/data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/></Relationships>
</file>

<file path=xl/diagrams/_rels/data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iagrams/_rels/data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iagrams/_rels/data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/></Relationships>
</file>

<file path=xl/diagrams/_rels/data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iagrams/_rels/data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iagram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/></Relationships>
</file>

<file path=xl/diagram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iagram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iagram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/></Relationships>
</file>

<file path=xl/diagram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iagram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456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endParaRPr lang="ru-RU" sz="1800" b="1" kern="1200" spc="0" baseline="0">
            <a:latin typeface="+mj-lt"/>
          </a:endParaRPr>
        </a:p>
        <a:p>
          <a:pPr>
            <a:lnSpc>
              <a:spcPct val="50000"/>
            </a:lnSpc>
          </a:pPr>
          <a:r>
            <a:rPr lang="ru-RU" sz="1600" b="1" i="1" kern="1200" spc="0" baseline="0">
              <a:latin typeface="+mj-lt"/>
            </a:rPr>
            <a:t>Белый</a:t>
          </a:r>
          <a:r>
            <a:rPr lang="en-US" sz="1600" b="1" i="1" kern="1200" spc="0" baseline="0">
              <a:latin typeface="+mj-lt"/>
            </a:rPr>
            <a:t>                                  </a:t>
          </a:r>
          <a:r>
            <a:rPr lang="ru-RU" sz="1600" b="1" i="1" kern="1200" spc="0" baseline="0">
              <a:latin typeface="+mj-lt"/>
            </a:rPr>
            <a:t> </a:t>
          </a:r>
        </a:p>
        <a:p>
          <a:pPr>
            <a:lnSpc>
              <a:spcPct val="50000"/>
            </a:lnSpc>
          </a:pPr>
          <a:r>
            <a:rPr lang="ru-RU" sz="1600" b="1" i="1" kern="1200" spc="0" baseline="0">
              <a:latin typeface="+mj-lt"/>
            </a:rPr>
            <a:t>Премиум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80001" custScaleY="89062" custLinFactNeighborX="1627" custLinFactNeighborY="2488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-53393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275F5D65-62AB-463B-BC2D-30D7E4BBD11D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4FB3859C-C7EB-4CB4-A781-C630D6510106}" type="presOf" srcId="{6D9889FA-D597-4E2B-897C-E61A7C2565D7}" destId="{A8F6E4D5-B014-463A-975A-1CE389DFFBF8}" srcOrd="0" destOrd="0" presId="urn:microsoft.com/office/officeart/2005/8/layout/pList1#4"/>
    <dgm:cxn modelId="{58129AD2-DBC1-4A7D-996E-83B9C022CD26}" type="presParOf" srcId="{DAF50151-2C13-4CF1-9CEC-B62884092411}" destId="{F36EE042-7692-49BC-B918-A1578C1D7567}" srcOrd="0" destOrd="0" presId="urn:microsoft.com/office/officeart/2005/8/layout/pList1#4"/>
    <dgm:cxn modelId="{5A3E4B3B-DC3A-44CD-983E-B20CBD1E4F01}" type="presParOf" srcId="{F36EE042-7692-49BC-B918-A1578C1D7567}" destId="{667DBDF5-4848-4B1F-B8B2-A98A3C3BBC38}" srcOrd="0" destOrd="0" presId="urn:microsoft.com/office/officeart/2005/8/layout/pList1#4"/>
    <dgm:cxn modelId="{1C9ED29B-20D7-4ECF-92F8-8FF496D15441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33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456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endParaRPr lang="ru-RU" sz="1600" b="1" i="1" kern="1200" spc="0" baseline="0">
            <a:latin typeface="+mj-lt"/>
          </a:endParaRPr>
        </a:p>
        <a:p>
          <a:pPr>
            <a:lnSpc>
              <a:spcPct val="50000"/>
            </a:lnSpc>
          </a:pPr>
          <a:r>
            <a:rPr lang="en-US" sz="1600" b="1" i="1" kern="1200" spc="0" baseline="0">
              <a:latin typeface="+mj-lt"/>
            </a:rPr>
            <a:t>Ivory</a:t>
          </a:r>
          <a:endParaRPr lang="ru-RU" sz="1600" b="1" i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80563" custScaleY="89517" custLinFactNeighborX="-1443" custLinFactNeighborY="4300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9000" b="-19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-50416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E6F5DD5B-4D9E-4CA2-9A5C-162084AC40A1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3460D85-C398-4993-951F-187516DFEEBC}" type="presOf" srcId="{6D9889FA-D597-4E2B-897C-E61A7C2565D7}" destId="{A8F6E4D5-B014-463A-975A-1CE389DFFBF8}" srcOrd="0" destOrd="0" presId="urn:microsoft.com/office/officeart/2005/8/layout/pList1#4"/>
    <dgm:cxn modelId="{786D41C0-3AF2-4A49-BCB6-282CB140434F}" type="presParOf" srcId="{DAF50151-2C13-4CF1-9CEC-B62884092411}" destId="{F36EE042-7692-49BC-B918-A1578C1D7567}" srcOrd="0" destOrd="0" presId="urn:microsoft.com/office/officeart/2005/8/layout/pList1#4"/>
    <dgm:cxn modelId="{1443C2F7-D243-411B-AA7E-F76035D9824F}" type="presParOf" srcId="{F36EE042-7692-49BC-B918-A1578C1D7567}" destId="{667DBDF5-4848-4B1F-B8B2-A98A3C3BBC38}" srcOrd="0" destOrd="0" presId="urn:microsoft.com/office/officeart/2005/8/layout/pList1#4"/>
    <dgm:cxn modelId="{0CC40EC7-5124-4E75-AE3B-FCB441588731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38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456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endParaRPr lang="ru-RU" sz="1800" b="1" kern="1200" spc="0" baseline="0">
            <a:latin typeface="+mj-lt"/>
          </a:endParaRPr>
        </a:p>
        <a:p>
          <a:pPr>
            <a:lnSpc>
              <a:spcPct val="50000"/>
            </a:lnSpc>
          </a:pPr>
          <a:r>
            <a:rPr lang="en-US" sz="1600" b="1" i="1" kern="1200" spc="0" baseline="0">
              <a:latin typeface="+mj-lt"/>
            </a:rPr>
            <a:t>Teakwood</a:t>
          </a:r>
          <a:endParaRPr lang="ru-RU" sz="1600" b="1" i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80098" custScaleY="89001" custLinFactNeighborX="-2537" custLinFactNeighborY="5168"/>
      <dgm:spPr>
        <a:blipFill>
          <a:blip xmlns:r="http://schemas.openxmlformats.org/officeDocument/2006/relationships" r:embed="rId1"/>
          <a:srcRect/>
          <a:stretch>
            <a:fillRect t="-21000" b="-21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-53385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8DE31066-E504-400E-A6DC-5B740ACBF318}" type="presOf" srcId="{6D9889FA-D597-4E2B-897C-E61A7C2565D7}" destId="{A8F6E4D5-B014-463A-975A-1CE389DFFBF8}" srcOrd="0" destOrd="0" presId="urn:microsoft.com/office/officeart/2005/8/layout/pList1#4"/>
    <dgm:cxn modelId="{C391A8F2-914E-4632-A028-07E2BE44C57F}" type="presOf" srcId="{887F5544-6B57-41CA-9F5D-22B487721417}" destId="{DAF50151-2C13-4CF1-9CEC-B62884092411}" srcOrd="0" destOrd="0" presId="urn:microsoft.com/office/officeart/2005/8/layout/pList1#4"/>
    <dgm:cxn modelId="{4C9880B3-3378-4036-B735-6511FA64737E}" type="presParOf" srcId="{DAF50151-2C13-4CF1-9CEC-B62884092411}" destId="{F36EE042-7692-49BC-B918-A1578C1D7567}" srcOrd="0" destOrd="0" presId="urn:microsoft.com/office/officeart/2005/8/layout/pList1#4"/>
    <dgm:cxn modelId="{69C2ABED-1BE5-46CC-984F-FD326746B9A8}" type="presParOf" srcId="{F36EE042-7692-49BC-B918-A1578C1D7567}" destId="{667DBDF5-4848-4B1F-B8B2-A98A3C3BBC38}" srcOrd="0" destOrd="0" presId="urn:microsoft.com/office/officeart/2005/8/layout/pList1#4"/>
    <dgm:cxn modelId="{9E5BA50C-CD10-495C-8E2E-551F30172B80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43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456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endParaRPr lang="ru-RU" sz="1800" b="1" kern="1200" spc="0" baseline="0">
            <a:latin typeface="+mj-lt"/>
          </a:endParaRPr>
        </a:p>
        <a:p>
          <a:pPr>
            <a:lnSpc>
              <a:spcPct val="50000"/>
            </a:lnSpc>
          </a:pPr>
          <a:r>
            <a:rPr lang="ru-RU" sz="1600" b="1" i="1" kern="1200" spc="0" baseline="0">
              <a:latin typeface="+mj-lt"/>
            </a:rPr>
            <a:t>Белый</a:t>
          </a:r>
          <a:r>
            <a:rPr lang="en-US" sz="1600" b="1" i="1" kern="1200" spc="0" baseline="0">
              <a:latin typeface="+mj-lt"/>
            </a:rPr>
            <a:t>                                  </a:t>
          </a:r>
          <a:r>
            <a:rPr lang="ru-RU" sz="1600" b="1" i="1" kern="1200" spc="0" baseline="0">
              <a:latin typeface="+mj-lt"/>
            </a:rPr>
            <a:t> </a:t>
          </a:r>
        </a:p>
        <a:p>
          <a:pPr>
            <a:lnSpc>
              <a:spcPct val="50000"/>
            </a:lnSpc>
          </a:pPr>
          <a:r>
            <a:rPr lang="ru-RU" sz="1600" b="1" i="1" kern="1200" spc="0" baseline="0">
              <a:latin typeface="+mj-lt"/>
            </a:rPr>
            <a:t>Премиум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-53393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456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endParaRPr lang="ru-RU" sz="1600" b="1" kern="1200" spc="0" baseline="0">
            <a:latin typeface="+mj-lt"/>
          </a:endParaRPr>
        </a:p>
        <a:p>
          <a:pPr>
            <a:lnSpc>
              <a:spcPct val="50000"/>
            </a:lnSpc>
          </a:pPr>
          <a:r>
            <a:rPr lang="en-US" sz="1600" b="1" i="1" kern="1200" spc="0" baseline="0">
              <a:latin typeface="+mj-lt"/>
            </a:rPr>
            <a:t>Ivory</a:t>
          </a:r>
          <a:endParaRPr lang="ru-RU" sz="1600" b="1" i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9000" b="-19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-50416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6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45600" rIns="244800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endParaRPr lang="ru-RU" sz="1800" b="1" kern="1200" spc="0" baseline="0">
            <a:latin typeface="+mj-lt"/>
          </a:endParaRPr>
        </a:p>
        <a:p>
          <a:pPr>
            <a:lnSpc>
              <a:spcPct val="50000"/>
            </a:lnSpc>
          </a:pPr>
          <a:r>
            <a:rPr lang="en-US" sz="1600" b="1" i="1" kern="1200" spc="0" baseline="0">
              <a:latin typeface="+mj-lt"/>
            </a:rPr>
            <a:t>Teakwood</a:t>
          </a:r>
          <a:endParaRPr lang="ru-RU" sz="1600" b="1" i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340" custLinFactNeighborY="-132"/>
      <dgm:spPr>
        <a:blipFill>
          <a:blip xmlns:r="http://schemas.openxmlformats.org/officeDocument/2006/relationships" r:embed="rId1"/>
          <a:srcRect/>
          <a:stretch>
            <a:fillRect t="-21000" b="-21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-53385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D0C763-FAF2-4C49-A500-9FC38813EBC3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DB0B13D-2AD5-43CD-9F6F-B3FB04286D22}" type="presOf" srcId="{6D9889FA-D597-4E2B-897C-E61A7C2565D7}" destId="{A8F6E4D5-B014-463A-975A-1CE389DFFBF8}" srcOrd="0" destOrd="0" presId="urn:microsoft.com/office/officeart/2005/8/layout/pList1#4"/>
    <dgm:cxn modelId="{90823227-AD2B-4D33-BFB2-3801AB8C83D9}" type="presParOf" srcId="{DAF50151-2C13-4CF1-9CEC-B62884092411}" destId="{F36EE042-7692-49BC-B918-A1578C1D7567}" srcOrd="0" destOrd="0" presId="urn:microsoft.com/office/officeart/2005/8/layout/pList1#4"/>
    <dgm:cxn modelId="{1DFA25C1-F5DC-489F-B67C-D2DF05AE7671}" type="presParOf" srcId="{F36EE042-7692-49BC-B918-A1578C1D7567}" destId="{667DBDF5-4848-4B1F-B8B2-A98A3C3BBC38}" srcOrd="0" destOrd="0" presId="urn:microsoft.com/office/officeart/2005/8/layout/pList1#4"/>
    <dgm:cxn modelId="{C4681471-AA25-4463-819D-02130248592B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1" minVer="http://schemas.openxmlformats.org/drawingml/2006/diagram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5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lIns="244800" tIns="345600" rIns="244800" anchor="b"/>
        <a:lstStyle/>
        <a:p>
          <a:pPr>
            <a:lnSpc>
              <a:spcPct val="90000"/>
            </a:lnSpc>
          </a:pPr>
          <a:endParaRPr lang="ru-RU" kern="1200"/>
        </a:p>
        <a:p>
          <a:pPr>
            <a:lnSpc>
              <a:spcPct val="50000"/>
            </a:lnSpc>
          </a:pPr>
          <a:r>
            <a:rPr lang="ru-RU" sz="1800" b="1" kern="1200" spc="0" baseline="0">
              <a:latin typeface="+mj-lt"/>
            </a:rPr>
            <a:t>Черный</a:t>
          </a:r>
        </a:p>
        <a:p>
          <a:pPr>
            <a:lnSpc>
              <a:spcPct val="50000"/>
            </a:lnSpc>
          </a:pPr>
          <a:r>
            <a:rPr lang="ru-RU" sz="1800" b="1" kern="1200" spc="0" baseline="0">
              <a:latin typeface="+mj-lt"/>
            </a:rPr>
            <a:t> глянец</a:t>
          </a:r>
          <a:endParaRPr lang="ru-RU" sz="1600" b="1" i="1" kern="1200" spc="0" baseline="0">
            <a:latin typeface="+mj-lt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964" custLinFactNeighborY="-35"/>
      <dgm:spPr>
        <a:blipFill rotWithShape="1">
          <a:blip xmlns:r="http://schemas.openxmlformats.org/officeDocument/2006/relationships" r:embed="rId1"/>
          <a:stretch>
            <a:fillRect/>
          </a:stretch>
        </a:blipFill>
      </dgm:spPr>
      <dgm:t>
        <a:bodyPr/>
        <a:lstStyle/>
        <a:p>
          <a:endParaRPr lang="ru-RU"/>
        </a:p>
      </dgm:t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-88525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317DC33E-9C5A-48E9-8440-28475F4A79EC}" type="presOf" srcId="{887F5544-6B57-41CA-9F5D-22B487721417}" destId="{DAF50151-2C13-4CF1-9CEC-B62884092411}" srcOrd="0" destOrd="0" presId="urn:microsoft.com/office/officeart/2005/8/layout/pList1#4"/>
    <dgm:cxn modelId="{20CCD013-50EF-4902-97AA-929DA6025786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2BDAD20B-8759-4EB6-B746-42923422A4FC}" type="presParOf" srcId="{DAF50151-2C13-4CF1-9CEC-B62884092411}" destId="{F36EE042-7692-49BC-B918-A1578C1D7567}" srcOrd="0" destOrd="0" presId="urn:microsoft.com/office/officeart/2005/8/layout/pList1#4"/>
    <dgm:cxn modelId="{495AB9EB-5FE9-4031-8174-3E0B4A095F63}" type="presParOf" srcId="{F36EE042-7692-49BC-B918-A1578C1D7567}" destId="{667DBDF5-4848-4B1F-B8B2-A98A3C3BBC38}" srcOrd="0" destOrd="0" presId="urn:microsoft.com/office/officeart/2005/8/layout/pList1#4"/>
    <dgm:cxn modelId="{B2A694DD-5E04-46E0-8D58-21FC7D2F3EB2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60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504146" y="26411"/>
          <a:ext cx="1205171" cy="924411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33377" y="182621"/>
          <a:ext cx="1736916" cy="156035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456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 spc="0" baseline="0">
            <a:latin typeface="+mj-lt"/>
          </a:endParaRP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i="1" kern="1200" spc="0" baseline="0">
              <a:latin typeface="+mj-lt"/>
            </a:rPr>
            <a:t>Белый</a:t>
          </a:r>
          <a:r>
            <a:rPr lang="en-US" sz="1600" b="1" i="1" kern="1200" spc="0" baseline="0">
              <a:latin typeface="+mj-lt"/>
            </a:rPr>
            <a:t>                                  </a:t>
          </a:r>
          <a:r>
            <a:rPr lang="ru-RU" sz="1600" b="1" i="1" kern="1200" spc="0" baseline="0">
              <a:latin typeface="+mj-lt"/>
            </a:rPr>
            <a:t> </a:t>
          </a: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i="1" kern="1200" spc="0" baseline="0">
              <a:latin typeface="+mj-lt"/>
            </a:rPr>
            <a:t>Премиум</a:t>
          </a:r>
        </a:p>
      </dsp:txBody>
      <dsp:txXfrm>
        <a:off x="233377" y="182621"/>
        <a:ext cx="1736916" cy="1560357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460952" y="44790"/>
          <a:ext cx="1212703" cy="928418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9000" b="-19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40834" y="201072"/>
          <a:ext cx="1735579" cy="155915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456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endParaRPr lang="ru-RU" sz="1600" b="1" i="1" kern="1200" spc="0" baseline="0">
            <a:latin typeface="+mj-lt"/>
          </a:endParaRP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1600" b="1" i="1" kern="1200" spc="0" baseline="0">
              <a:latin typeface="+mj-lt"/>
            </a:rPr>
            <a:t>Ivory</a:t>
          </a:r>
          <a:endParaRPr lang="ru-RU" sz="1600" b="1" i="1" kern="1200" spc="0" baseline="0">
            <a:latin typeface="+mj-lt"/>
          </a:endParaRPr>
        </a:p>
      </dsp:txBody>
      <dsp:txXfrm>
        <a:off x="240834" y="201072"/>
        <a:ext cx="1735579" cy="1559155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446799" y="54371"/>
          <a:ext cx="1206652" cy="923792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1000" b="-21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39486" y="182494"/>
          <a:ext cx="1736944" cy="156038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456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 spc="0" baseline="0">
            <a:latin typeface="+mj-lt"/>
          </a:endParaRPr>
        </a:p>
        <a:p>
          <a:pPr lvl="0" algn="ctr" defTabSz="28892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1600" b="1" i="1" kern="1200" spc="0" baseline="0">
              <a:latin typeface="+mj-lt"/>
            </a:rPr>
            <a:t>Teakwood</a:t>
          </a:r>
          <a:endParaRPr lang="ru-RU" sz="1600" b="1" i="1" kern="1200" spc="0" baseline="0">
            <a:latin typeface="+mj-lt"/>
          </a:endParaRPr>
        </a:p>
      </dsp:txBody>
      <dsp:txXfrm>
        <a:off x="239486" y="182494"/>
        <a:ext cx="1736944" cy="1560382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55945" y="0"/>
          <a:ext cx="1553612" cy="1094397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57644" y="280219"/>
          <a:ext cx="1660810" cy="149198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45600" rIns="244800" bIns="0" numCol="1" spcCol="1270" anchor="t" anchorCtr="0">
          <a:noAutofit/>
        </a:bodyPr>
        <a:lstStyle/>
        <a:p>
          <a:pPr lvl="0" algn="ctr" defTabSz="444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444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 spc="0" baseline="0">
            <a:latin typeface="+mj-lt"/>
          </a:endParaRPr>
        </a:p>
        <a:p>
          <a:pPr lvl="0" algn="ctr" defTabSz="444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i="1" kern="1200" spc="0" baseline="0">
              <a:latin typeface="+mj-lt"/>
            </a:rPr>
            <a:t>Белый</a:t>
          </a:r>
          <a:r>
            <a:rPr lang="en-US" sz="1600" b="1" i="1" kern="1200" spc="0" baseline="0">
              <a:latin typeface="+mj-lt"/>
            </a:rPr>
            <a:t>                                  </a:t>
          </a:r>
          <a:r>
            <a:rPr lang="ru-RU" sz="1600" b="1" i="1" kern="1200" spc="0" baseline="0">
              <a:latin typeface="+mj-lt"/>
            </a:rPr>
            <a:t> </a:t>
          </a:r>
        </a:p>
        <a:p>
          <a:pPr lvl="0" algn="ctr" defTabSz="444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i="1" kern="1200" spc="0" baseline="0">
              <a:latin typeface="+mj-lt"/>
            </a:rPr>
            <a:t>Премиум</a:t>
          </a:r>
        </a:p>
      </dsp:txBody>
      <dsp:txXfrm>
        <a:off x="257644" y="280219"/>
        <a:ext cx="1660810" cy="1491987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71745" y="0"/>
          <a:ext cx="1554043" cy="1094700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9000" b="-19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73445" y="295925"/>
          <a:ext cx="1661270" cy="149240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45600" rIns="244800" bIns="0" numCol="1" spcCol="1270" anchor="t" anchorCtr="0">
          <a:noAutofit/>
        </a:bodyPr>
        <a:lstStyle/>
        <a:p>
          <a:pPr lvl="0" algn="ctr" defTabSz="444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444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endParaRPr lang="ru-RU" sz="1600" b="1" kern="1200" spc="0" baseline="0">
            <a:latin typeface="+mj-lt"/>
          </a:endParaRPr>
        </a:p>
        <a:p>
          <a:pPr lvl="0" algn="ctr" defTabSz="444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1600" b="1" i="1" kern="1200" spc="0" baseline="0">
              <a:latin typeface="+mj-lt"/>
            </a:rPr>
            <a:t>Ivory</a:t>
          </a:r>
          <a:endParaRPr lang="ru-RU" sz="1600" b="1" i="1" kern="1200" spc="0" baseline="0">
            <a:latin typeface="+mj-lt"/>
          </a:endParaRPr>
        </a:p>
      </dsp:txBody>
      <dsp:txXfrm>
        <a:off x="273445" y="295925"/>
        <a:ext cx="1661270" cy="1492401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2162" y="0"/>
          <a:ext cx="1553091" cy="1094029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1000" b="-21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62226" y="280513"/>
          <a:ext cx="1660252" cy="149148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45600" rIns="244800" bIns="0" numCol="1" spcCol="1270" anchor="t" anchorCtr="0">
          <a:noAutofit/>
        </a:bodyPr>
        <a:lstStyle/>
        <a:p>
          <a:pPr lvl="0" algn="ctr" defTabSz="444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444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 spc="0" baseline="0">
            <a:latin typeface="+mj-lt"/>
          </a:endParaRPr>
        </a:p>
        <a:p>
          <a:pPr lvl="0" algn="ctr" defTabSz="444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en-US" sz="1600" b="1" i="1" kern="1200" spc="0" baseline="0">
              <a:latin typeface="+mj-lt"/>
            </a:rPr>
            <a:t>Teakwood</a:t>
          </a:r>
          <a:endParaRPr lang="ru-RU" sz="1600" b="1" i="1" kern="1200" spc="0" baseline="0">
            <a:latin typeface="+mj-lt"/>
          </a:endParaRPr>
        </a:p>
      </dsp:txBody>
      <dsp:txXfrm>
        <a:off x="262226" y="280513"/>
        <a:ext cx="1660252" cy="1491486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25202" y="879"/>
          <a:ext cx="1553142" cy="1094066"/>
        </a:xfrm>
        <a:prstGeom prst="roundRect">
          <a:avLst/>
        </a:prstGeom>
        <a:blipFill rotWithShape="1"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76486" y="92756"/>
          <a:ext cx="1660307" cy="149153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4800" tIns="345600" rIns="244800" bIns="0" numCol="1" spcCol="1270" anchor="b" anchorCtr="0">
          <a:noAutofit/>
        </a:bodyPr>
        <a:lstStyle/>
        <a:p>
          <a:pPr lvl="0" algn="ctr" defTabSz="444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kern="1200"/>
        </a:p>
        <a:p>
          <a:pPr lvl="0" algn="ctr" defTabSz="444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spc="0" baseline="0">
              <a:latin typeface="+mj-lt"/>
            </a:rPr>
            <a:t>Черный</a:t>
          </a:r>
        </a:p>
        <a:p>
          <a:pPr lvl="0" algn="ctr" defTabSz="44450">
            <a:lnSpc>
              <a:spcPct val="5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spc="0" baseline="0">
              <a:latin typeface="+mj-lt"/>
            </a:rPr>
            <a:t> глянец</a:t>
          </a:r>
          <a:endParaRPr lang="ru-RU" sz="1600" b="1" i="1" kern="1200" spc="0" baseline="0">
            <a:latin typeface="+mj-lt"/>
          </a:endParaRPr>
        </a:p>
      </dsp:txBody>
      <dsp:txXfrm>
        <a:off x="276486" y="92756"/>
        <a:ext cx="1660307" cy="149153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tiff"/><Relationship Id="rId18" Type="http://schemas.openxmlformats.org/officeDocument/2006/relationships/image" Target="../media/image18.tiff"/><Relationship Id="rId26" Type="http://schemas.openxmlformats.org/officeDocument/2006/relationships/image" Target="../media/image26.png"/><Relationship Id="rId39" Type="http://schemas.openxmlformats.org/officeDocument/2006/relationships/diagramData" Target="../diagrams/data3.xml"/><Relationship Id="rId21" Type="http://schemas.openxmlformats.org/officeDocument/2006/relationships/image" Target="../media/image21.tiff"/><Relationship Id="rId34" Type="http://schemas.openxmlformats.org/officeDocument/2006/relationships/diagramData" Target="../diagrams/data2.xml"/><Relationship Id="rId42" Type="http://schemas.openxmlformats.org/officeDocument/2006/relationships/diagramColors" Target="../diagrams/colors3.xml"/><Relationship Id="rId47" Type="http://schemas.openxmlformats.org/officeDocument/2006/relationships/image" Target="../media/image35.png"/><Relationship Id="rId7" Type="http://schemas.openxmlformats.org/officeDocument/2006/relationships/image" Target="../media/image7.tiff"/><Relationship Id="rId2" Type="http://schemas.openxmlformats.org/officeDocument/2006/relationships/image" Target="../media/image2.png"/><Relationship Id="rId16" Type="http://schemas.openxmlformats.org/officeDocument/2006/relationships/image" Target="../media/image16.tiff"/><Relationship Id="rId29" Type="http://schemas.openxmlformats.org/officeDocument/2006/relationships/diagramData" Target="../diagrams/data1.xml"/><Relationship Id="rId11" Type="http://schemas.openxmlformats.org/officeDocument/2006/relationships/image" Target="../media/image11.tiff"/><Relationship Id="rId24" Type="http://schemas.openxmlformats.org/officeDocument/2006/relationships/image" Target="../media/image24.tiff"/><Relationship Id="rId32" Type="http://schemas.openxmlformats.org/officeDocument/2006/relationships/diagramColors" Target="../diagrams/colors1.xml"/><Relationship Id="rId37" Type="http://schemas.openxmlformats.org/officeDocument/2006/relationships/diagramColors" Target="../diagrams/colors2.xml"/><Relationship Id="rId40" Type="http://schemas.openxmlformats.org/officeDocument/2006/relationships/diagramLayout" Target="../diagrams/layout3.xml"/><Relationship Id="rId45" Type="http://schemas.openxmlformats.org/officeDocument/2006/relationships/image" Target="../media/image33.png"/><Relationship Id="rId5" Type="http://schemas.openxmlformats.org/officeDocument/2006/relationships/image" Target="../media/image5.tiff"/><Relationship Id="rId15" Type="http://schemas.openxmlformats.org/officeDocument/2006/relationships/image" Target="../media/image15.tiff"/><Relationship Id="rId23" Type="http://schemas.openxmlformats.org/officeDocument/2006/relationships/image" Target="../media/image23.tiff"/><Relationship Id="rId28" Type="http://schemas.openxmlformats.org/officeDocument/2006/relationships/image" Target="../media/image28.tiff"/><Relationship Id="rId36" Type="http://schemas.openxmlformats.org/officeDocument/2006/relationships/diagramQuickStyle" Target="../diagrams/quickStyle2.xml"/><Relationship Id="rId49" Type="http://schemas.openxmlformats.org/officeDocument/2006/relationships/image" Target="../media/image37.png"/><Relationship Id="rId10" Type="http://schemas.openxmlformats.org/officeDocument/2006/relationships/image" Target="../media/image10.tiff"/><Relationship Id="rId19" Type="http://schemas.openxmlformats.org/officeDocument/2006/relationships/image" Target="../media/image19.tiff"/><Relationship Id="rId31" Type="http://schemas.openxmlformats.org/officeDocument/2006/relationships/diagramQuickStyle" Target="../diagrams/quickStyle1.xml"/><Relationship Id="rId44" Type="http://schemas.openxmlformats.org/officeDocument/2006/relationships/image" Target="../media/image32.gif"/><Relationship Id="rId4" Type="http://schemas.openxmlformats.org/officeDocument/2006/relationships/image" Target="../media/image4.tiff"/><Relationship Id="rId9" Type="http://schemas.openxmlformats.org/officeDocument/2006/relationships/image" Target="../media/image9.tiff"/><Relationship Id="rId14" Type="http://schemas.openxmlformats.org/officeDocument/2006/relationships/image" Target="../media/image14.tiff"/><Relationship Id="rId22" Type="http://schemas.openxmlformats.org/officeDocument/2006/relationships/image" Target="../media/image22.tiff"/><Relationship Id="rId27" Type="http://schemas.openxmlformats.org/officeDocument/2006/relationships/image" Target="../media/image27.tiff"/><Relationship Id="rId30" Type="http://schemas.openxmlformats.org/officeDocument/2006/relationships/diagramLayout" Target="../diagrams/layout1.xml"/><Relationship Id="rId35" Type="http://schemas.openxmlformats.org/officeDocument/2006/relationships/diagramLayout" Target="../diagrams/layout2.xml"/><Relationship Id="rId43" Type="http://schemas.microsoft.com/office/2007/relationships/diagramDrawing" Target="../diagrams/drawing3.xml"/><Relationship Id="rId48" Type="http://schemas.openxmlformats.org/officeDocument/2006/relationships/image" Target="../media/image36.png"/><Relationship Id="rId8" Type="http://schemas.openxmlformats.org/officeDocument/2006/relationships/image" Target="../media/image8.tiff"/><Relationship Id="rId3" Type="http://schemas.openxmlformats.org/officeDocument/2006/relationships/image" Target="../media/image3.png"/><Relationship Id="rId12" Type="http://schemas.openxmlformats.org/officeDocument/2006/relationships/image" Target="../media/image12.tiff"/><Relationship Id="rId17" Type="http://schemas.openxmlformats.org/officeDocument/2006/relationships/image" Target="../media/image17.tiff"/><Relationship Id="rId25" Type="http://schemas.openxmlformats.org/officeDocument/2006/relationships/image" Target="../media/image25.tiff"/><Relationship Id="rId33" Type="http://schemas.microsoft.com/office/2007/relationships/diagramDrawing" Target="../diagrams/drawing1.xml"/><Relationship Id="rId38" Type="http://schemas.microsoft.com/office/2007/relationships/diagramDrawing" Target="../diagrams/drawing2.xml"/><Relationship Id="rId46" Type="http://schemas.openxmlformats.org/officeDocument/2006/relationships/image" Target="../media/image34.png"/><Relationship Id="rId20" Type="http://schemas.openxmlformats.org/officeDocument/2006/relationships/image" Target="../media/image20.tiff"/><Relationship Id="rId41" Type="http://schemas.openxmlformats.org/officeDocument/2006/relationships/diagramQuickStyle" Target="../diagrams/quickStyle3.xml"/><Relationship Id="rId1" Type="http://schemas.openxmlformats.org/officeDocument/2006/relationships/image" Target="../media/image1.png"/><Relationship Id="rId6" Type="http://schemas.openxmlformats.org/officeDocument/2006/relationships/image" Target="../media/image6.tiff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2.tiff"/><Relationship Id="rId21" Type="http://schemas.microsoft.com/office/2007/relationships/diagramDrawing" Target="../diagrams/drawing7.xml"/><Relationship Id="rId34" Type="http://schemas.openxmlformats.org/officeDocument/2006/relationships/image" Target="../media/image50.tiff"/><Relationship Id="rId42" Type="http://schemas.openxmlformats.org/officeDocument/2006/relationships/image" Target="../media/image58.tiff"/><Relationship Id="rId47" Type="http://schemas.openxmlformats.org/officeDocument/2006/relationships/image" Target="../media/image63.tiff"/><Relationship Id="rId50" Type="http://schemas.openxmlformats.org/officeDocument/2006/relationships/image" Target="../media/image66.tiff"/><Relationship Id="rId55" Type="http://schemas.openxmlformats.org/officeDocument/2006/relationships/image" Target="../media/image37.png"/><Relationship Id="rId63" Type="http://schemas.openxmlformats.org/officeDocument/2006/relationships/image" Target="../media/image73.tiff"/><Relationship Id="rId7" Type="http://schemas.openxmlformats.org/officeDocument/2006/relationships/diagramData" Target="../diagrams/data5.xml"/><Relationship Id="rId2" Type="http://schemas.openxmlformats.org/officeDocument/2006/relationships/diagramData" Target="../diagrams/data4.xml"/><Relationship Id="rId16" Type="http://schemas.microsoft.com/office/2007/relationships/diagramDrawing" Target="../diagrams/drawing6.xml"/><Relationship Id="rId29" Type="http://schemas.openxmlformats.org/officeDocument/2006/relationships/image" Target="../media/image45.tiff"/><Relationship Id="rId11" Type="http://schemas.microsoft.com/office/2007/relationships/diagramDrawing" Target="../diagrams/drawing5.xml"/><Relationship Id="rId24" Type="http://schemas.openxmlformats.org/officeDocument/2006/relationships/image" Target="../media/image40.png"/><Relationship Id="rId32" Type="http://schemas.openxmlformats.org/officeDocument/2006/relationships/image" Target="../media/image48.tiff"/><Relationship Id="rId37" Type="http://schemas.openxmlformats.org/officeDocument/2006/relationships/image" Target="../media/image53.tiff"/><Relationship Id="rId40" Type="http://schemas.openxmlformats.org/officeDocument/2006/relationships/image" Target="../media/image56.tiff"/><Relationship Id="rId45" Type="http://schemas.openxmlformats.org/officeDocument/2006/relationships/image" Target="../media/image61.tiff"/><Relationship Id="rId53" Type="http://schemas.openxmlformats.org/officeDocument/2006/relationships/image" Target="../media/image69.tiff"/><Relationship Id="rId58" Type="http://schemas.openxmlformats.org/officeDocument/2006/relationships/diagramQuickStyle" Target="../diagrams/quickStyle8.xml"/><Relationship Id="rId66" Type="http://schemas.openxmlformats.org/officeDocument/2006/relationships/image" Target="../media/image32.gif"/><Relationship Id="rId5" Type="http://schemas.openxmlformats.org/officeDocument/2006/relationships/diagramColors" Target="../diagrams/colors4.xml"/><Relationship Id="rId61" Type="http://schemas.openxmlformats.org/officeDocument/2006/relationships/image" Target="../media/image71.tiff"/><Relationship Id="rId19" Type="http://schemas.openxmlformats.org/officeDocument/2006/relationships/diagramQuickStyle" Target="../diagrams/quickStyle7.xml"/><Relationship Id="rId14" Type="http://schemas.openxmlformats.org/officeDocument/2006/relationships/diagramQuickStyle" Target="../diagrams/quickStyle6.xml"/><Relationship Id="rId22" Type="http://schemas.openxmlformats.org/officeDocument/2006/relationships/image" Target="../media/image38.png"/><Relationship Id="rId27" Type="http://schemas.openxmlformats.org/officeDocument/2006/relationships/image" Target="../media/image43.tiff"/><Relationship Id="rId30" Type="http://schemas.openxmlformats.org/officeDocument/2006/relationships/image" Target="../media/image46.tiff"/><Relationship Id="rId35" Type="http://schemas.openxmlformats.org/officeDocument/2006/relationships/image" Target="../media/image51.tiff"/><Relationship Id="rId43" Type="http://schemas.openxmlformats.org/officeDocument/2006/relationships/image" Target="../media/image59.tiff"/><Relationship Id="rId48" Type="http://schemas.openxmlformats.org/officeDocument/2006/relationships/image" Target="../media/image64.tiff"/><Relationship Id="rId56" Type="http://schemas.openxmlformats.org/officeDocument/2006/relationships/diagramData" Target="../diagrams/data8.xml"/><Relationship Id="rId64" Type="http://schemas.openxmlformats.org/officeDocument/2006/relationships/image" Target="../media/image74.tiff"/><Relationship Id="rId8" Type="http://schemas.openxmlformats.org/officeDocument/2006/relationships/diagramLayout" Target="../diagrams/layout5.xml"/><Relationship Id="rId51" Type="http://schemas.openxmlformats.org/officeDocument/2006/relationships/image" Target="../media/image67.tiff"/><Relationship Id="rId3" Type="http://schemas.openxmlformats.org/officeDocument/2006/relationships/diagramLayout" Target="../diagrams/layout4.xml"/><Relationship Id="rId12" Type="http://schemas.openxmlformats.org/officeDocument/2006/relationships/diagramData" Target="../diagrams/data6.xml"/><Relationship Id="rId17" Type="http://schemas.openxmlformats.org/officeDocument/2006/relationships/diagramData" Target="../diagrams/data7.xml"/><Relationship Id="rId25" Type="http://schemas.openxmlformats.org/officeDocument/2006/relationships/image" Target="../media/image41.tiff"/><Relationship Id="rId33" Type="http://schemas.openxmlformats.org/officeDocument/2006/relationships/image" Target="../media/image49.tiff"/><Relationship Id="rId38" Type="http://schemas.openxmlformats.org/officeDocument/2006/relationships/image" Target="../media/image54.tiff"/><Relationship Id="rId46" Type="http://schemas.openxmlformats.org/officeDocument/2006/relationships/image" Target="../media/image62.tiff"/><Relationship Id="rId59" Type="http://schemas.openxmlformats.org/officeDocument/2006/relationships/diagramColors" Target="../diagrams/colors8.xml"/><Relationship Id="rId67" Type="http://schemas.openxmlformats.org/officeDocument/2006/relationships/image" Target="../media/image76.jpg"/><Relationship Id="rId20" Type="http://schemas.openxmlformats.org/officeDocument/2006/relationships/diagramColors" Target="../diagrams/colors7.xml"/><Relationship Id="rId41" Type="http://schemas.openxmlformats.org/officeDocument/2006/relationships/image" Target="../media/image57.tiff"/><Relationship Id="rId54" Type="http://schemas.openxmlformats.org/officeDocument/2006/relationships/image" Target="../media/image70.tiff"/><Relationship Id="rId62" Type="http://schemas.openxmlformats.org/officeDocument/2006/relationships/image" Target="../media/image72.tiff"/><Relationship Id="rId1" Type="http://schemas.openxmlformats.org/officeDocument/2006/relationships/image" Target="../media/image1.png"/><Relationship Id="rId6" Type="http://schemas.microsoft.com/office/2007/relationships/diagramDrawing" Target="../diagrams/drawing4.xml"/><Relationship Id="rId15" Type="http://schemas.openxmlformats.org/officeDocument/2006/relationships/diagramColors" Target="../diagrams/colors6.xml"/><Relationship Id="rId23" Type="http://schemas.openxmlformats.org/officeDocument/2006/relationships/image" Target="../media/image39.png"/><Relationship Id="rId28" Type="http://schemas.openxmlformats.org/officeDocument/2006/relationships/image" Target="../media/image44.tiff"/><Relationship Id="rId36" Type="http://schemas.openxmlformats.org/officeDocument/2006/relationships/image" Target="../media/image52.tiff"/><Relationship Id="rId49" Type="http://schemas.openxmlformats.org/officeDocument/2006/relationships/image" Target="../media/image65.tiff"/><Relationship Id="rId57" Type="http://schemas.openxmlformats.org/officeDocument/2006/relationships/diagramLayout" Target="../diagrams/layout8.xml"/><Relationship Id="rId10" Type="http://schemas.openxmlformats.org/officeDocument/2006/relationships/diagramColors" Target="../diagrams/colors5.xml"/><Relationship Id="rId31" Type="http://schemas.openxmlformats.org/officeDocument/2006/relationships/image" Target="../media/image47.tiff"/><Relationship Id="rId44" Type="http://schemas.openxmlformats.org/officeDocument/2006/relationships/image" Target="../media/image60.tiff"/><Relationship Id="rId52" Type="http://schemas.openxmlformats.org/officeDocument/2006/relationships/image" Target="../media/image68.tiff"/><Relationship Id="rId60" Type="http://schemas.microsoft.com/office/2007/relationships/diagramDrawing" Target="../diagrams/drawing8.xml"/><Relationship Id="rId65" Type="http://schemas.openxmlformats.org/officeDocument/2006/relationships/image" Target="../media/image75.tiff"/><Relationship Id="rId4" Type="http://schemas.openxmlformats.org/officeDocument/2006/relationships/diagramQuickStyle" Target="../diagrams/quickStyle4.xml"/><Relationship Id="rId9" Type="http://schemas.openxmlformats.org/officeDocument/2006/relationships/diagramQuickStyle" Target="../diagrams/quickStyle5.xml"/><Relationship Id="rId13" Type="http://schemas.openxmlformats.org/officeDocument/2006/relationships/diagramLayout" Target="../diagrams/layout6.xml"/><Relationship Id="rId18" Type="http://schemas.openxmlformats.org/officeDocument/2006/relationships/diagramLayout" Target="../diagrams/layout7.xml"/><Relationship Id="rId39" Type="http://schemas.openxmlformats.org/officeDocument/2006/relationships/image" Target="../media/image55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9.png"/><Relationship Id="rId2" Type="http://schemas.openxmlformats.org/officeDocument/2006/relationships/image" Target="../media/image78.png"/><Relationship Id="rId1" Type="http://schemas.openxmlformats.org/officeDocument/2006/relationships/image" Target="../media/image77.png"/><Relationship Id="rId4" Type="http://schemas.openxmlformats.org/officeDocument/2006/relationships/image" Target="../media/image8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83911</xdr:colOff>
      <xdr:row>1</xdr:row>
      <xdr:rowOff>73479</xdr:rowOff>
    </xdr:from>
    <xdr:to>
      <xdr:col>5</xdr:col>
      <xdr:colOff>769827</xdr:colOff>
      <xdr:row>5</xdr:row>
      <xdr:rowOff>238125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B956DCF-3183-492B-AD4E-37C86CB0B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411" y="248104"/>
          <a:ext cx="4226041" cy="1291771"/>
        </a:xfrm>
        <a:prstGeom prst="rect">
          <a:avLst/>
        </a:prstGeom>
      </xdr:spPr>
    </xdr:pic>
    <xdr:clientData/>
  </xdr:twoCellAnchor>
  <xdr:twoCellAnchor editAs="oneCell">
    <xdr:from>
      <xdr:col>1</xdr:col>
      <xdr:colOff>102509</xdr:colOff>
      <xdr:row>67</xdr:row>
      <xdr:rowOff>59114</xdr:rowOff>
    </xdr:from>
    <xdr:to>
      <xdr:col>3</xdr:col>
      <xdr:colOff>172358</xdr:colOff>
      <xdr:row>72</xdr:row>
      <xdr:rowOff>16965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30C5F91-08C3-4446-8DDE-9D11E2320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3009" y="23585864"/>
          <a:ext cx="2228849" cy="1973976"/>
        </a:xfrm>
        <a:prstGeom prst="rect">
          <a:avLst/>
        </a:prstGeom>
      </xdr:spPr>
    </xdr:pic>
    <xdr:clientData/>
  </xdr:twoCellAnchor>
  <xdr:twoCellAnchor editAs="oneCell">
    <xdr:from>
      <xdr:col>15</xdr:col>
      <xdr:colOff>82550</xdr:colOff>
      <xdr:row>67</xdr:row>
      <xdr:rowOff>77000</xdr:rowOff>
    </xdr:from>
    <xdr:to>
      <xdr:col>18</xdr:col>
      <xdr:colOff>301625</xdr:colOff>
      <xdr:row>72</xdr:row>
      <xdr:rowOff>64412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C4307CD2-3FDB-48EA-8900-30B4C1B97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115800" y="23603750"/>
          <a:ext cx="2251075" cy="200353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152402</xdr:colOff>
      <xdr:row>72</xdr:row>
      <xdr:rowOff>12700</xdr:rowOff>
    </xdr:from>
    <xdr:to>
      <xdr:col>3</xdr:col>
      <xdr:colOff>100667</xdr:colOff>
      <xdr:row>77</xdr:row>
      <xdr:rowOff>20920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C1D5470-1BB6-4565-90B7-29D2711610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87" t="27734" r="19531" b="38281"/>
        <a:stretch/>
      </xdr:blipFill>
      <xdr:spPr>
        <a:xfrm>
          <a:off x="342902" y="25787350"/>
          <a:ext cx="2119965" cy="1151220"/>
        </a:xfrm>
        <a:prstGeom prst="rect">
          <a:avLst/>
        </a:prstGeom>
      </xdr:spPr>
    </xdr:pic>
    <xdr:clientData/>
  </xdr:twoCellAnchor>
  <xdr:twoCellAnchor editAs="oneCell">
    <xdr:from>
      <xdr:col>4</xdr:col>
      <xdr:colOff>4082</xdr:colOff>
      <xdr:row>67</xdr:row>
      <xdr:rowOff>111124</xdr:rowOff>
    </xdr:from>
    <xdr:to>
      <xdr:col>7</xdr:col>
      <xdr:colOff>471685</xdr:colOff>
      <xdr:row>69</xdr:row>
      <xdr:rowOff>238124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87A93481-0759-4900-B6DD-E5A137DB9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4" t="26172" r="7422" b="29687"/>
        <a:stretch/>
      </xdr:blipFill>
      <xdr:spPr>
        <a:xfrm>
          <a:off x="3131457" y="23637874"/>
          <a:ext cx="2372603" cy="1285875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130176</xdr:colOff>
      <xdr:row>72</xdr:row>
      <xdr:rowOff>158750</xdr:rowOff>
    </xdr:from>
    <xdr:to>
      <xdr:col>18</xdr:col>
      <xdr:colOff>75708</xdr:colOff>
      <xdr:row>77</xdr:row>
      <xdr:rowOff>170232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C99B935-E598-467A-B903-6B2DF538BB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25" t="27734" r="21875" b="37891"/>
        <a:stretch/>
      </xdr:blipFill>
      <xdr:spPr>
        <a:xfrm>
          <a:off x="12163426" y="25606375"/>
          <a:ext cx="1977532" cy="1122732"/>
        </a:xfrm>
        <a:prstGeom prst="rect">
          <a:avLst/>
        </a:prstGeom>
      </xdr:spPr>
    </xdr:pic>
    <xdr:clientData/>
  </xdr:twoCellAnchor>
  <xdr:twoCellAnchor editAs="oneCell">
    <xdr:from>
      <xdr:col>19</xdr:col>
      <xdr:colOff>488951</xdr:colOff>
      <xdr:row>67</xdr:row>
      <xdr:rowOff>97716</xdr:rowOff>
    </xdr:from>
    <xdr:to>
      <xdr:col>22</xdr:col>
      <xdr:colOff>412750</xdr:colOff>
      <xdr:row>69</xdr:row>
      <xdr:rowOff>273049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6FCB636-5517-4A1B-A17F-311F9A0AD6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2" t="25000" r="8594" b="29687"/>
        <a:stretch/>
      </xdr:blipFill>
      <xdr:spPr>
        <a:xfrm>
          <a:off x="14871701" y="23624466"/>
          <a:ext cx="2400299" cy="13342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17</xdr:row>
      <xdr:rowOff>38100</xdr:rowOff>
    </xdr:from>
    <xdr:to>
      <xdr:col>5</xdr:col>
      <xdr:colOff>114300</xdr:colOff>
      <xdr:row>19</xdr:row>
      <xdr:rowOff>57150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5A3A402-45A5-4335-9603-4AE602AD38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0" t="31667" r="22500" b="21250"/>
        <a:stretch/>
      </xdr:blipFill>
      <xdr:spPr>
        <a:xfrm>
          <a:off x="952500" y="4152900"/>
          <a:ext cx="2914650" cy="215265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17</xdr:row>
      <xdr:rowOff>38100</xdr:rowOff>
    </xdr:from>
    <xdr:to>
      <xdr:col>9</xdr:col>
      <xdr:colOff>1235130</xdr:colOff>
      <xdr:row>19</xdr:row>
      <xdr:rowOff>38100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AC745E6-5B01-4A41-B24A-3A9E8C7084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33" t="30833" r="21250" b="20833"/>
        <a:stretch/>
      </xdr:blipFill>
      <xdr:spPr>
        <a:xfrm>
          <a:off x="5448300" y="4152900"/>
          <a:ext cx="2887717" cy="2133600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17</xdr:row>
      <xdr:rowOff>38100</xdr:rowOff>
    </xdr:from>
    <xdr:to>
      <xdr:col>16</xdr:col>
      <xdr:colOff>57151</xdr:colOff>
      <xdr:row>18</xdr:row>
      <xdr:rowOff>37585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D0B2641B-9740-463F-A826-9161632BB9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67" t="31250" r="19167" b="23750"/>
        <a:stretch/>
      </xdr:blipFill>
      <xdr:spPr>
        <a:xfrm>
          <a:off x="10020300" y="4152900"/>
          <a:ext cx="2609850" cy="1904485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152400</xdr:colOff>
      <xdr:row>17</xdr:row>
      <xdr:rowOff>57150</xdr:rowOff>
    </xdr:from>
    <xdr:to>
      <xdr:col>22</xdr:col>
      <xdr:colOff>57150</xdr:colOff>
      <xdr:row>17</xdr:row>
      <xdr:rowOff>1882910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E181FA5D-02CC-479D-82C6-5764965B11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50" t="22500" r="10417" b="25000"/>
        <a:stretch/>
      </xdr:blipFill>
      <xdr:spPr>
        <a:xfrm>
          <a:off x="14230350" y="4171950"/>
          <a:ext cx="2724150" cy="182576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27</xdr:row>
      <xdr:rowOff>57150</xdr:rowOff>
    </xdr:from>
    <xdr:to>
      <xdr:col>5</xdr:col>
      <xdr:colOff>133350</xdr:colOff>
      <xdr:row>27</xdr:row>
      <xdr:rowOff>1874227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AFACB077-4A78-4F78-82EC-33D741CB6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47" t="28571" r="11607" b="25000"/>
        <a:stretch/>
      </xdr:blipFill>
      <xdr:spPr>
        <a:xfrm>
          <a:off x="933450" y="8153400"/>
          <a:ext cx="2952750" cy="1817077"/>
        </a:xfrm>
        <a:prstGeom prst="rect">
          <a:avLst/>
        </a:prstGeom>
      </xdr:spPr>
    </xdr:pic>
    <xdr:clientData/>
  </xdr:twoCellAnchor>
  <xdr:twoCellAnchor editAs="oneCell">
    <xdr:from>
      <xdr:col>7</xdr:col>
      <xdr:colOff>323849</xdr:colOff>
      <xdr:row>27</xdr:row>
      <xdr:rowOff>57150</xdr:rowOff>
    </xdr:from>
    <xdr:to>
      <xdr:col>9</xdr:col>
      <xdr:colOff>1259657</xdr:colOff>
      <xdr:row>27</xdr:row>
      <xdr:rowOff>1866900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184E6B05-7A84-48DC-BEEC-04C909CC53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07" t="28571" r="12947" b="25446"/>
        <a:stretch/>
      </xdr:blipFill>
      <xdr:spPr>
        <a:xfrm>
          <a:off x="5391149" y="8153400"/>
          <a:ext cx="2969395" cy="18097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27</xdr:row>
      <xdr:rowOff>38100</xdr:rowOff>
    </xdr:from>
    <xdr:to>
      <xdr:col>16</xdr:col>
      <xdr:colOff>220055</xdr:colOff>
      <xdr:row>27</xdr:row>
      <xdr:rowOff>1885950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D65089D2-B568-47A6-B5D9-47FA231160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33" t="29583" r="13333" b="25833"/>
        <a:stretch/>
      </xdr:blipFill>
      <xdr:spPr>
        <a:xfrm>
          <a:off x="9753600" y="8134350"/>
          <a:ext cx="3039454" cy="1847850"/>
        </a:xfrm>
        <a:prstGeom prst="rect">
          <a:avLst/>
        </a:prstGeom>
      </xdr:spPr>
    </xdr:pic>
    <xdr:clientData/>
  </xdr:twoCellAnchor>
  <xdr:twoCellAnchor editAs="oneCell">
    <xdr:from>
      <xdr:col>18</xdr:col>
      <xdr:colOff>19050</xdr:colOff>
      <xdr:row>27</xdr:row>
      <xdr:rowOff>57150</xdr:rowOff>
    </xdr:from>
    <xdr:to>
      <xdr:col>22</xdr:col>
      <xdr:colOff>590550</xdr:colOff>
      <xdr:row>28</xdr:row>
      <xdr:rowOff>39695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4D2B2750-E5B7-4A8E-8CBC-34B6B8C353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4" t="29166" r="8333" b="23750"/>
        <a:stretch/>
      </xdr:blipFill>
      <xdr:spPr>
        <a:xfrm>
          <a:off x="14097000" y="8153400"/>
          <a:ext cx="3390900" cy="188754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39</xdr:row>
      <xdr:rowOff>57150</xdr:rowOff>
    </xdr:from>
    <xdr:to>
      <xdr:col>3</xdr:col>
      <xdr:colOff>285750</xdr:colOff>
      <xdr:row>40</xdr:row>
      <xdr:rowOff>19261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9BF22BDB-D8E7-431B-86CE-FDC90DC2D5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0" t="29583" r="15833" b="21250"/>
        <a:stretch/>
      </xdr:blipFill>
      <xdr:spPr>
        <a:xfrm>
          <a:off x="247650" y="12836525"/>
          <a:ext cx="2387600" cy="1803611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39</xdr:row>
      <xdr:rowOff>100012</xdr:rowOff>
    </xdr:from>
    <xdr:to>
      <xdr:col>10</xdr:col>
      <xdr:colOff>247650</xdr:colOff>
      <xdr:row>39</xdr:row>
      <xdr:rowOff>1597054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858E02EA-E537-4BF2-8696-8D14B65470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0" t="30417" r="15000" b="34166"/>
        <a:stretch/>
      </xdr:blipFill>
      <xdr:spPr>
        <a:xfrm>
          <a:off x="5967413" y="12482512"/>
          <a:ext cx="2781300" cy="1497042"/>
        </a:xfrm>
        <a:prstGeom prst="rect">
          <a:avLst/>
        </a:prstGeom>
      </xdr:spPr>
    </xdr:pic>
    <xdr:clientData/>
  </xdr:twoCellAnchor>
  <xdr:twoCellAnchor editAs="oneCell">
    <xdr:from>
      <xdr:col>15</xdr:col>
      <xdr:colOff>57149</xdr:colOff>
      <xdr:row>39</xdr:row>
      <xdr:rowOff>57150</xdr:rowOff>
    </xdr:from>
    <xdr:to>
      <xdr:col>19</xdr:col>
      <xdr:colOff>488043</xdr:colOff>
      <xdr:row>39</xdr:row>
      <xdr:rowOff>1581150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A9522476-5C3A-4EAB-BD99-2A2F37270E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67" t="30001" r="16249" b="34999"/>
        <a:stretch/>
      </xdr:blipFill>
      <xdr:spPr>
        <a:xfrm>
          <a:off x="12077699" y="12744450"/>
          <a:ext cx="2812143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47</xdr:row>
      <xdr:rowOff>38100</xdr:rowOff>
    </xdr:from>
    <xdr:to>
      <xdr:col>5</xdr:col>
      <xdr:colOff>114300</xdr:colOff>
      <xdr:row>48</xdr:row>
      <xdr:rowOff>209550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B80DF276-2164-4E2A-B3FD-62C1D9CD64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33" t="31250" r="19583" b="23334"/>
        <a:stretch/>
      </xdr:blipFill>
      <xdr:spPr>
        <a:xfrm>
          <a:off x="1028700" y="16002000"/>
          <a:ext cx="2838450" cy="2076450"/>
        </a:xfrm>
        <a:prstGeom prst="rect">
          <a:avLst/>
        </a:prstGeom>
      </xdr:spPr>
    </xdr:pic>
    <xdr:clientData/>
  </xdr:twoCellAnchor>
  <xdr:twoCellAnchor editAs="oneCell">
    <xdr:from>
      <xdr:col>7</xdr:col>
      <xdr:colOff>457199</xdr:colOff>
      <xdr:row>47</xdr:row>
      <xdr:rowOff>76200</xdr:rowOff>
    </xdr:from>
    <xdr:to>
      <xdr:col>9</xdr:col>
      <xdr:colOff>1381857</xdr:colOff>
      <xdr:row>47</xdr:row>
      <xdr:rowOff>1885950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21CF08D-A9B8-4FB9-AC76-0023DC0B37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0" t="29018" r="11607" b="24554"/>
        <a:stretch/>
      </xdr:blipFill>
      <xdr:spPr>
        <a:xfrm>
          <a:off x="5524499" y="16040100"/>
          <a:ext cx="2958245" cy="180975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228599</xdr:colOff>
      <xdr:row>47</xdr:row>
      <xdr:rowOff>57150</xdr:rowOff>
    </xdr:from>
    <xdr:to>
      <xdr:col>16</xdr:col>
      <xdr:colOff>312567</xdr:colOff>
      <xdr:row>47</xdr:row>
      <xdr:rowOff>1847850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A0F77FB1-0183-4DE1-A61D-6DD65A821B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54" t="29018" r="13393" b="25000"/>
        <a:stretch/>
      </xdr:blipFill>
      <xdr:spPr>
        <a:xfrm>
          <a:off x="9982199" y="16021050"/>
          <a:ext cx="2903367" cy="1790700"/>
        </a:xfrm>
        <a:prstGeom prst="rect">
          <a:avLst/>
        </a:prstGeom>
      </xdr:spPr>
    </xdr:pic>
    <xdr:clientData/>
  </xdr:twoCellAnchor>
  <xdr:twoCellAnchor editAs="oneCell">
    <xdr:from>
      <xdr:col>19</xdr:col>
      <xdr:colOff>19050</xdr:colOff>
      <xdr:row>47</xdr:row>
      <xdr:rowOff>76200</xdr:rowOff>
    </xdr:from>
    <xdr:to>
      <xdr:col>22</xdr:col>
      <xdr:colOff>95249</xdr:colOff>
      <xdr:row>47</xdr:row>
      <xdr:rowOff>1827770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E79F28AF-4B79-42DF-BF05-D5D778F677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84" t="22917" r="10833" b="24583"/>
        <a:stretch/>
      </xdr:blipFill>
      <xdr:spPr>
        <a:xfrm>
          <a:off x="14420850" y="16040100"/>
          <a:ext cx="2571750" cy="175157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59</xdr:row>
      <xdr:rowOff>38100</xdr:rowOff>
    </xdr:from>
    <xdr:to>
      <xdr:col>3</xdr:col>
      <xdr:colOff>206375</xdr:colOff>
      <xdr:row>59</xdr:row>
      <xdr:rowOff>1811178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848E7B03-4EC2-4D7D-8D98-A38F824FAA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0" t="30000" r="15833" b="20417"/>
        <a:stretch/>
      </xdr:blipFill>
      <xdr:spPr>
        <a:xfrm>
          <a:off x="228600" y="20373975"/>
          <a:ext cx="2327275" cy="1773078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59</xdr:row>
      <xdr:rowOff>57150</xdr:rowOff>
    </xdr:from>
    <xdr:to>
      <xdr:col>10</xdr:col>
      <xdr:colOff>247650</xdr:colOff>
      <xdr:row>59</xdr:row>
      <xdr:rowOff>1596486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28BAAC1D-67C1-46C9-B409-74134C2F6D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33" t="29583" r="15418" b="33750"/>
        <a:stretch/>
      </xdr:blipFill>
      <xdr:spPr>
        <a:xfrm>
          <a:off x="6000750" y="20459700"/>
          <a:ext cx="2781300" cy="1539336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59</xdr:row>
      <xdr:rowOff>57150</xdr:rowOff>
    </xdr:from>
    <xdr:to>
      <xdr:col>19</xdr:col>
      <xdr:colOff>562312</xdr:colOff>
      <xdr:row>59</xdr:row>
      <xdr:rowOff>1600200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D629889F-3364-4733-8735-3775D9C2AC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0" t="30000" r="15000" b="34583"/>
        <a:stretch/>
      </xdr:blipFill>
      <xdr:spPr>
        <a:xfrm>
          <a:off x="12077700" y="20459700"/>
          <a:ext cx="2886411" cy="1543050"/>
        </a:xfrm>
        <a:prstGeom prst="rect">
          <a:avLst/>
        </a:prstGeom>
      </xdr:spPr>
    </xdr:pic>
    <xdr:clientData/>
  </xdr:twoCellAnchor>
  <xdr:twoCellAnchor editAs="oneCell">
    <xdr:from>
      <xdr:col>19</xdr:col>
      <xdr:colOff>323850</xdr:colOff>
      <xdr:row>2</xdr:row>
      <xdr:rowOff>180975</xdr:rowOff>
    </xdr:from>
    <xdr:to>
      <xdr:col>22</xdr:col>
      <xdr:colOff>881751</xdr:colOff>
      <xdr:row>5</xdr:row>
      <xdr:rowOff>314167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441279A2-85E7-4072-80CB-3A159B0BC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5106650" y="657225"/>
          <a:ext cx="3053451" cy="990442"/>
        </a:xfrm>
        <a:prstGeom prst="rect">
          <a:avLst/>
        </a:prstGeom>
      </xdr:spPr>
    </xdr:pic>
    <xdr:clientData/>
  </xdr:twoCellAnchor>
  <xdr:twoCellAnchor editAs="oneCell">
    <xdr:from>
      <xdr:col>11</xdr:col>
      <xdr:colOff>28121</xdr:colOff>
      <xdr:row>2</xdr:row>
      <xdr:rowOff>152462</xdr:rowOff>
    </xdr:from>
    <xdr:to>
      <xdr:col>13</xdr:col>
      <xdr:colOff>476189</xdr:colOff>
      <xdr:row>9</xdr:row>
      <xdr:rowOff>39087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0A6F814-FAB0-42D3-A5AE-2A7948FA7C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0" t="30656" r="62590" b="23097"/>
        <a:stretch/>
      </xdr:blipFill>
      <xdr:spPr>
        <a:xfrm>
          <a:off x="9610271" y="628712"/>
          <a:ext cx="1457718" cy="2382175"/>
        </a:xfrm>
        <a:prstGeom prst="rect">
          <a:avLst/>
        </a:prstGeom>
      </xdr:spPr>
    </xdr:pic>
    <xdr:clientData/>
  </xdr:twoCellAnchor>
  <xdr:twoCellAnchor editAs="oneCell">
    <xdr:from>
      <xdr:col>13</xdr:col>
      <xdr:colOff>527051</xdr:colOff>
      <xdr:row>3</xdr:row>
      <xdr:rowOff>25399</xdr:rowOff>
    </xdr:from>
    <xdr:to>
      <xdr:col>15</xdr:col>
      <xdr:colOff>297897</xdr:colOff>
      <xdr:row>9</xdr:row>
      <xdr:rowOff>205611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5EEA0ACA-D06F-479C-935E-84E57EF775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57" t="21370" r="10423" b="41418"/>
        <a:stretch/>
      </xdr:blipFill>
      <xdr:spPr>
        <a:xfrm>
          <a:off x="11118851" y="863599"/>
          <a:ext cx="1580596" cy="2313812"/>
        </a:xfrm>
        <a:prstGeom prst="rect">
          <a:avLst/>
        </a:prstGeom>
      </xdr:spPr>
    </xdr:pic>
    <xdr:clientData/>
  </xdr:twoCellAnchor>
  <xdr:oneCellAnchor>
    <xdr:from>
      <xdr:col>18</xdr:col>
      <xdr:colOff>311150</xdr:colOff>
      <xdr:row>6</xdr:row>
      <xdr:rowOff>73025</xdr:rowOff>
    </xdr:from>
    <xdr:ext cx="1333500" cy="573490"/>
    <xdr:sp macro="" textlink="">
      <xdr:nvSpPr>
        <xdr:cNvPr id="33" name="TextBox 32"/>
        <xdr:cNvSpPr txBox="1"/>
      </xdr:nvSpPr>
      <xdr:spPr>
        <a:xfrm>
          <a:off x="14770100" y="1768475"/>
          <a:ext cx="1333500" cy="573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ru-RU" sz="1600" b="1" i="1">
              <a:latin typeface="+mj-lt"/>
            </a:rPr>
            <a:t>Молочный</a:t>
          </a:r>
        </a:p>
        <a:p>
          <a:pPr algn="ctr"/>
          <a:r>
            <a:rPr lang="ru-RU" sz="1600" b="1" i="1">
              <a:latin typeface="+mj-lt"/>
            </a:rPr>
            <a:t>Белый</a:t>
          </a:r>
        </a:p>
      </xdr:txBody>
    </xdr:sp>
    <xdr:clientData/>
  </xdr:oneCellAnchor>
  <xdr:oneCellAnchor>
    <xdr:from>
      <xdr:col>20</xdr:col>
      <xdr:colOff>377825</xdr:colOff>
      <xdr:row>6</xdr:row>
      <xdr:rowOff>95249</xdr:rowOff>
    </xdr:from>
    <xdr:ext cx="1333500" cy="323387"/>
    <xdr:sp macro="" textlink="">
      <xdr:nvSpPr>
        <xdr:cNvPr id="35" name="TextBox 34"/>
        <xdr:cNvSpPr txBox="1"/>
      </xdr:nvSpPr>
      <xdr:spPr>
        <a:xfrm>
          <a:off x="15979775" y="1790699"/>
          <a:ext cx="1333500" cy="3233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600" b="1" i="1">
              <a:latin typeface="+mj-lt"/>
            </a:rPr>
            <a:t>Orange</a:t>
          </a:r>
          <a:endParaRPr lang="ru-RU" sz="1600" b="1" i="1">
            <a:latin typeface="+mj-lt"/>
          </a:endParaRPr>
        </a:p>
      </xdr:txBody>
    </xdr:sp>
    <xdr:clientData/>
  </xdr:oneCellAnchor>
  <xdr:oneCellAnchor>
    <xdr:from>
      <xdr:col>21</xdr:col>
      <xdr:colOff>746125</xdr:colOff>
      <xdr:row>6</xdr:row>
      <xdr:rowOff>76200</xdr:rowOff>
    </xdr:from>
    <xdr:ext cx="1333500" cy="332912"/>
    <xdr:sp macro="" textlink="">
      <xdr:nvSpPr>
        <xdr:cNvPr id="36" name="TextBox 35"/>
        <xdr:cNvSpPr txBox="1"/>
      </xdr:nvSpPr>
      <xdr:spPr>
        <a:xfrm>
          <a:off x="16938625" y="1771650"/>
          <a:ext cx="1333500" cy="332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600" b="1" i="1">
              <a:latin typeface="+mj-lt"/>
            </a:rPr>
            <a:t>Kiwi</a:t>
          </a:r>
          <a:endParaRPr lang="ru-RU" sz="1600" b="1" i="1">
            <a:latin typeface="+mj-lt"/>
          </a:endParaRPr>
        </a:p>
      </xdr:txBody>
    </xdr:sp>
    <xdr:clientData/>
  </xdr:oneCellAnchor>
  <xdr:twoCellAnchor editAs="oneCell">
    <xdr:from>
      <xdr:col>6</xdr:col>
      <xdr:colOff>108857</xdr:colOff>
      <xdr:row>2</xdr:row>
      <xdr:rowOff>119742</xdr:rowOff>
    </xdr:from>
    <xdr:to>
      <xdr:col>8</xdr:col>
      <xdr:colOff>930276</xdr:colOff>
      <xdr:row>7</xdr:row>
      <xdr:rowOff>704393</xdr:rowOff>
    </xdr:to>
    <xdr:graphicFrame macro="">
      <xdr:nvGraphicFramePr>
        <xdr:cNvPr id="49" name="Схема 48">
          <a:extLst>
            <a:ext uri="{FF2B5EF4-FFF2-40B4-BE49-F238E27FC236}">
              <a16:creationId xmlns:a16="http://schemas.microsoft.com/office/drawing/2014/main" id="{492B3BD1-21CA-4A7A-AA26-B20BE6E3C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9" r:lo="rId30" r:qs="rId31" r:cs="rId32"/>
        </a:graphicData>
      </a:graphic>
    </xdr:graphicFrame>
    <xdr:clientData/>
  </xdr:twoCellAnchor>
  <xdr:twoCellAnchor editAs="oneCell">
    <xdr:from>
      <xdr:col>8</xdr:col>
      <xdr:colOff>185061</xdr:colOff>
      <xdr:row>2</xdr:row>
      <xdr:rowOff>110216</xdr:rowOff>
    </xdr:from>
    <xdr:to>
      <xdr:col>9</xdr:col>
      <xdr:colOff>1286787</xdr:colOff>
      <xdr:row>7</xdr:row>
      <xdr:rowOff>694867</xdr:rowOff>
    </xdr:to>
    <xdr:graphicFrame macro="">
      <xdr:nvGraphicFramePr>
        <xdr:cNvPr id="51" name="Схема 50">
          <a:extLst>
            <a:ext uri="{FF2B5EF4-FFF2-40B4-BE49-F238E27FC236}">
              <a16:creationId xmlns:a16="http://schemas.microsoft.com/office/drawing/2014/main" id="{3FAC0475-8608-465D-9601-2C150DAAE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4" r:lo="rId35" r:qs="rId36" r:cs="rId37"/>
        </a:graphicData>
      </a:graphic>
    </xdr:graphicFrame>
    <xdr:clientData/>
  </xdr:twoCellAnchor>
  <xdr:twoCellAnchor editAs="oneCell">
    <xdr:from>
      <xdr:col>9</xdr:col>
      <xdr:colOff>469903</xdr:colOff>
      <xdr:row>2</xdr:row>
      <xdr:rowOff>106136</xdr:rowOff>
    </xdr:from>
    <xdr:to>
      <xdr:col>11</xdr:col>
      <xdr:colOff>198668</xdr:colOff>
      <xdr:row>7</xdr:row>
      <xdr:rowOff>690787</xdr:rowOff>
    </xdr:to>
    <xdr:graphicFrame macro="">
      <xdr:nvGraphicFramePr>
        <xdr:cNvPr id="52" name="Схема 51">
          <a:extLst>
            <a:ext uri="{FF2B5EF4-FFF2-40B4-BE49-F238E27FC236}">
              <a16:creationId xmlns:a16="http://schemas.microsoft.com/office/drawing/2014/main" id="{668EDC6B-447A-4142-B0BF-20DE9A1A9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9" r:lo="rId40" r:qs="rId41" r:cs="rId42"/>
        </a:graphicData>
      </a:graphic>
    </xdr:graphicFrame>
    <xdr:clientData/>
  </xdr:twoCellAnchor>
  <xdr:twoCellAnchor editAs="oneCell">
    <xdr:from>
      <xdr:col>10</xdr:col>
      <xdr:colOff>304800</xdr:colOff>
      <xdr:row>17</xdr:row>
      <xdr:rowOff>114300</xdr:rowOff>
    </xdr:from>
    <xdr:to>
      <xdr:col>10</xdr:col>
      <xdr:colOff>881063</xdr:colOff>
      <xdr:row>17</xdr:row>
      <xdr:rowOff>676275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4495800"/>
          <a:ext cx="576263" cy="561975"/>
        </a:xfrm>
        <a:prstGeom prst="rect">
          <a:avLst/>
        </a:prstGeom>
      </xdr:spPr>
    </xdr:pic>
    <xdr:clientData/>
  </xdr:twoCellAnchor>
  <xdr:twoCellAnchor>
    <xdr:from>
      <xdr:col>15</xdr:col>
      <xdr:colOff>420538</xdr:colOff>
      <xdr:row>6</xdr:row>
      <xdr:rowOff>171450</xdr:rowOff>
    </xdr:from>
    <xdr:to>
      <xdr:col>18</xdr:col>
      <xdr:colOff>190500</xdr:colOff>
      <xdr:row>7</xdr:row>
      <xdr:rowOff>438150</xdr:rowOff>
    </xdr:to>
    <xdr:sp macro="" textlink="">
      <xdr:nvSpPr>
        <xdr:cNvPr id="54" name="Полилиния 5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/>
      </xdr:nvSpPr>
      <xdr:spPr>
        <a:xfrm>
          <a:off x="12822088" y="1866900"/>
          <a:ext cx="1827362" cy="53340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kern="1200">
              <a:solidFill>
                <a:sysClr val="windowText" lastClr="000000"/>
              </a:solidFill>
              <a:latin typeface="+mj-lt"/>
              <a:cs typeface="Arial" pitchFamily="34" charset="0"/>
            </a:rPr>
            <a:t>Черный</a:t>
          </a:r>
          <a:r>
            <a:rPr lang="ru-RU" sz="1600" b="1" kern="1200" baseline="0">
              <a:solidFill>
                <a:sysClr val="windowText" lastClr="000000"/>
              </a:solidFill>
              <a:latin typeface="+mj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kern="1200" baseline="0">
              <a:solidFill>
                <a:sysClr val="windowText" lastClr="000000"/>
              </a:solidFill>
              <a:latin typeface="+mj-lt"/>
              <a:cs typeface="Arial" pitchFamily="34" charset="0"/>
            </a:rPr>
            <a:t>глянец </a:t>
          </a:r>
          <a:r>
            <a:rPr lang="en-US" sz="1600" b="1" kern="1200" baseline="0">
              <a:solidFill>
                <a:sysClr val="windowText" lastClr="000000"/>
              </a:solidFill>
              <a:latin typeface="+mj-lt"/>
              <a:cs typeface="Arial" pitchFamily="34" charset="0"/>
            </a:rPr>
            <a:t>HPL</a:t>
          </a:r>
          <a:endParaRPr lang="en-US" sz="1600" b="1" kern="1200">
            <a:solidFill>
              <a:sysClr val="windowText" lastClr="000000"/>
            </a:solidFill>
            <a:latin typeface="+mj-lt"/>
            <a:cs typeface="Arial" pitchFamily="34" charset="0"/>
          </a:endParaRPr>
        </a:p>
      </xdr:txBody>
    </xdr:sp>
    <xdr:clientData/>
  </xdr:twoCellAnchor>
  <xdr:twoCellAnchor editAs="oneCell">
    <xdr:from>
      <xdr:col>10</xdr:col>
      <xdr:colOff>361950</xdr:colOff>
      <xdr:row>67</xdr:row>
      <xdr:rowOff>114300</xdr:rowOff>
    </xdr:from>
    <xdr:to>
      <xdr:col>14</xdr:col>
      <xdr:colOff>129896</xdr:colOff>
      <xdr:row>69</xdr:row>
      <xdr:rowOff>312610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3945850"/>
          <a:ext cx="2549246" cy="136036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72</xdr:row>
      <xdr:rowOff>95250</xdr:rowOff>
    </xdr:from>
    <xdr:to>
      <xdr:col>9</xdr:col>
      <xdr:colOff>1207590</xdr:colOff>
      <xdr:row>77</xdr:row>
      <xdr:rowOff>100174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25965150"/>
          <a:ext cx="2121990" cy="1147924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67</xdr:row>
      <xdr:rowOff>38100</xdr:rowOff>
    </xdr:from>
    <xdr:to>
      <xdr:col>9</xdr:col>
      <xdr:colOff>1467571</xdr:colOff>
      <xdr:row>72</xdr:row>
      <xdr:rowOff>153367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0" y="23869650"/>
          <a:ext cx="2439121" cy="2153617"/>
        </a:xfrm>
        <a:prstGeom prst="rect">
          <a:avLst/>
        </a:prstGeom>
      </xdr:spPr>
    </xdr:pic>
    <xdr:clientData/>
  </xdr:twoCellAnchor>
  <xdr:twoCellAnchor>
    <xdr:from>
      <xdr:col>16</xdr:col>
      <xdr:colOff>264679</xdr:colOff>
      <xdr:row>2</xdr:row>
      <xdr:rowOff>228600</xdr:rowOff>
    </xdr:from>
    <xdr:to>
      <xdr:col>17</xdr:col>
      <xdr:colOff>323850</xdr:colOff>
      <xdr:row>5</xdr:row>
      <xdr:rowOff>342900</xdr:rowOff>
    </xdr:to>
    <xdr:sp macro="" textlink="">
      <xdr:nvSpPr>
        <xdr:cNvPr id="48" name="Скругленный прямоугольник 47"/>
        <xdr:cNvSpPr/>
      </xdr:nvSpPr>
      <xdr:spPr>
        <a:xfrm>
          <a:off x="13218679" y="704850"/>
          <a:ext cx="1011671" cy="971550"/>
        </a:xfrm>
        <a:prstGeom prst="roundRect">
          <a:avLst/>
        </a:prstGeom>
        <a:blipFill rotWithShape="1">
          <a:blip xmlns:r="http://schemas.openxmlformats.org/officeDocument/2006/relationships" r:embed="rId48"/>
          <a:stretch>
            <a:fillRect/>
          </a:stretch>
        </a:blipFill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3">
          <a:scrgbClr r="0" g="0" b="0"/>
        </a:fillRef>
        <a:effectRef idx="3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oneCellAnchor>
    <xdr:from>
      <xdr:col>19</xdr:col>
      <xdr:colOff>704850</xdr:colOff>
      <xdr:row>1</xdr:row>
      <xdr:rowOff>152400</xdr:rowOff>
    </xdr:from>
    <xdr:ext cx="1771650" cy="362984"/>
    <xdr:sp macro="" textlink="">
      <xdr:nvSpPr>
        <xdr:cNvPr id="53" name="TextBox 52"/>
        <xdr:cNvSpPr txBox="1"/>
      </xdr:nvSpPr>
      <xdr:spPr>
        <a:xfrm>
          <a:off x="15487650" y="323850"/>
          <a:ext cx="1771650" cy="3629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ru-RU" sz="1800" b="1" i="1">
              <a:latin typeface="+mj-lt"/>
            </a:rPr>
            <a:t>ОРГСТЕКЛО</a:t>
          </a:r>
        </a:p>
      </xdr:txBody>
    </xdr:sp>
    <xdr:clientData/>
  </xdr:oneCellAnchor>
  <xdr:oneCellAnchor>
    <xdr:from>
      <xdr:col>15</xdr:col>
      <xdr:colOff>190500</xdr:colOff>
      <xdr:row>1</xdr:row>
      <xdr:rowOff>133350</xdr:rowOff>
    </xdr:from>
    <xdr:ext cx="1771650" cy="362984"/>
    <xdr:sp macro="" textlink="">
      <xdr:nvSpPr>
        <xdr:cNvPr id="60" name="TextBox 59"/>
        <xdr:cNvSpPr txBox="1"/>
      </xdr:nvSpPr>
      <xdr:spPr>
        <a:xfrm>
          <a:off x="12592050" y="304800"/>
          <a:ext cx="1771650" cy="3629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800" b="1" i="1">
              <a:latin typeface="+mj-lt"/>
            </a:rPr>
            <a:t>HPL-</a:t>
          </a:r>
          <a:r>
            <a:rPr lang="ru-RU" sz="1800" b="1" i="1">
              <a:latin typeface="+mj-lt"/>
            </a:rPr>
            <a:t>пластик</a:t>
          </a:r>
        </a:p>
      </xdr:txBody>
    </xdr:sp>
    <xdr:clientData/>
  </xdr:oneCellAnchor>
  <xdr:oneCellAnchor>
    <xdr:from>
      <xdr:col>8</xdr:col>
      <xdr:colOff>304800</xdr:colOff>
      <xdr:row>1</xdr:row>
      <xdr:rowOff>57150</xdr:rowOff>
    </xdr:from>
    <xdr:ext cx="1771650" cy="362984"/>
    <xdr:sp macro="" textlink="">
      <xdr:nvSpPr>
        <xdr:cNvPr id="62" name="TextBox 61"/>
        <xdr:cNvSpPr txBox="1"/>
      </xdr:nvSpPr>
      <xdr:spPr>
        <a:xfrm>
          <a:off x="6343650" y="228600"/>
          <a:ext cx="1771650" cy="3629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ru-RU" sz="1800" b="1" i="1">
              <a:latin typeface="+mj-lt"/>
            </a:rPr>
            <a:t>ЛДСП</a:t>
          </a:r>
        </a:p>
      </xdr:txBody>
    </xdr:sp>
    <xdr:clientData/>
  </xdr:oneCellAnchor>
  <xdr:oneCellAnchor>
    <xdr:from>
      <xdr:col>11</xdr:col>
      <xdr:colOff>476250</xdr:colOff>
      <xdr:row>1</xdr:row>
      <xdr:rowOff>95250</xdr:rowOff>
    </xdr:from>
    <xdr:ext cx="2209800" cy="362984"/>
    <xdr:sp macro="" textlink="">
      <xdr:nvSpPr>
        <xdr:cNvPr id="63" name="TextBox 62"/>
        <xdr:cNvSpPr txBox="1"/>
      </xdr:nvSpPr>
      <xdr:spPr>
        <a:xfrm>
          <a:off x="10058400" y="266700"/>
          <a:ext cx="2209800" cy="3629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ru-RU" sz="1800" b="1" i="1">
              <a:latin typeface="+mj-lt"/>
            </a:rPr>
            <a:t>МЕТАЛЛОКАРКАС</a:t>
          </a:r>
        </a:p>
      </xdr:txBody>
    </xdr:sp>
    <xdr:clientData/>
  </xdr:oneCellAnchor>
  <xdr:oneCellAnchor>
    <xdr:from>
      <xdr:col>12</xdr:col>
      <xdr:colOff>44450</xdr:colOff>
      <xdr:row>9</xdr:row>
      <xdr:rowOff>244475</xdr:rowOff>
    </xdr:from>
    <xdr:ext cx="2260600" cy="362984"/>
    <xdr:sp macro="" textlink="">
      <xdr:nvSpPr>
        <xdr:cNvPr id="64" name="TextBox 63"/>
        <xdr:cNvSpPr txBox="1"/>
      </xdr:nvSpPr>
      <xdr:spPr>
        <a:xfrm>
          <a:off x="10179050" y="3216275"/>
          <a:ext cx="2260600" cy="3629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ru-RU" sz="1800" b="1" i="1">
              <a:latin typeface="+mj-lt"/>
            </a:rPr>
            <a:t>Металл глянец</a:t>
          </a:r>
        </a:p>
      </xdr:txBody>
    </xdr:sp>
    <xdr:clientData/>
  </xdr:oneCellAnchor>
  <xdr:twoCellAnchor editAs="oneCell">
    <xdr:from>
      <xdr:col>13</xdr:col>
      <xdr:colOff>800101</xdr:colOff>
      <xdr:row>67</xdr:row>
      <xdr:rowOff>57150</xdr:rowOff>
    </xdr:from>
    <xdr:to>
      <xdr:col>14</xdr:col>
      <xdr:colOff>847134</xdr:colOff>
      <xdr:row>68</xdr:row>
      <xdr:rowOff>282017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1391901" y="24364950"/>
          <a:ext cx="866183" cy="548717"/>
        </a:xfrm>
        <a:prstGeom prst="rect">
          <a:avLst/>
        </a:prstGeom>
      </xdr:spPr>
    </xdr:pic>
    <xdr:clientData/>
  </xdr:twoCellAnchor>
  <xdr:twoCellAnchor editAs="oneCell">
    <xdr:from>
      <xdr:col>17</xdr:col>
      <xdr:colOff>361951</xdr:colOff>
      <xdr:row>1</xdr:row>
      <xdr:rowOff>76200</xdr:rowOff>
    </xdr:from>
    <xdr:to>
      <xdr:col>19</xdr:col>
      <xdr:colOff>255591</xdr:colOff>
      <xdr:row>2</xdr:row>
      <xdr:rowOff>259148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4268451" y="247650"/>
          <a:ext cx="769940" cy="4877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6</xdr:col>
      <xdr:colOff>377349</xdr:colOff>
      <xdr:row>5</xdr:row>
      <xdr:rowOff>326876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C3DF078-60CE-462B-A5E6-0797D053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276225"/>
          <a:ext cx="3761899" cy="1165076"/>
        </a:xfrm>
        <a:prstGeom prst="rect">
          <a:avLst/>
        </a:prstGeom>
      </xdr:spPr>
    </xdr:pic>
    <xdr:clientData/>
  </xdr:twoCellAnchor>
  <xdr:twoCellAnchor editAs="oneCell">
    <xdr:from>
      <xdr:col>5</xdr:col>
      <xdr:colOff>783432</xdr:colOff>
      <xdr:row>3</xdr:row>
      <xdr:rowOff>37307</xdr:rowOff>
    </xdr:from>
    <xdr:to>
      <xdr:col>9</xdr:col>
      <xdr:colOff>602458</xdr:colOff>
      <xdr:row>9</xdr:row>
      <xdr:rowOff>95514</xdr:rowOff>
    </xdr:to>
    <xdr:graphicFrame macro="">
      <xdr:nvGraphicFramePr>
        <xdr:cNvPr id="7" name="Схема 6">
          <a:extLst>
            <a:ext uri="{FF2B5EF4-FFF2-40B4-BE49-F238E27FC236}">
              <a16:creationId xmlns:a16="http://schemas.microsoft.com/office/drawing/2014/main" id="{AC58F645-B9B6-436C-8189-2C9425E68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 editAs="oneCell">
    <xdr:from>
      <xdr:col>11</xdr:col>
      <xdr:colOff>11346</xdr:colOff>
      <xdr:row>2</xdr:row>
      <xdr:rowOff>297539</xdr:rowOff>
    </xdr:from>
    <xdr:to>
      <xdr:col>13</xdr:col>
      <xdr:colOff>597362</xdr:colOff>
      <xdr:row>7</xdr:row>
      <xdr:rowOff>765320</xdr:rowOff>
    </xdr:to>
    <xdr:graphicFrame macro="">
      <xdr:nvGraphicFramePr>
        <xdr:cNvPr id="9" name="Схема 8">
          <a:extLst>
            <a:ext uri="{FF2B5EF4-FFF2-40B4-BE49-F238E27FC236}">
              <a16:creationId xmlns:a16="http://schemas.microsoft.com/office/drawing/2014/main" id="{492B3BD1-21CA-4A7A-AA26-B20BE6E3C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  <xdr:twoCellAnchor editAs="oneCell">
    <xdr:from>
      <xdr:col>13</xdr:col>
      <xdr:colOff>108714</xdr:colOff>
      <xdr:row>2</xdr:row>
      <xdr:rowOff>297540</xdr:rowOff>
    </xdr:from>
    <xdr:to>
      <xdr:col>15</xdr:col>
      <xdr:colOff>555332</xdr:colOff>
      <xdr:row>7</xdr:row>
      <xdr:rowOff>765321</xdr:rowOff>
    </xdr:to>
    <xdr:graphicFrame macro="">
      <xdr:nvGraphicFramePr>
        <xdr:cNvPr id="10" name="Схема 9">
          <a:extLst>
            <a:ext uri="{FF2B5EF4-FFF2-40B4-BE49-F238E27FC236}">
              <a16:creationId xmlns:a16="http://schemas.microsoft.com/office/drawing/2014/main" id="{3FAC0475-8608-465D-9601-2C150DAAE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2" r:lo="rId13" r:qs="rId14" r:cs="rId15"/>
        </a:graphicData>
      </a:graphic>
    </xdr:graphicFrame>
    <xdr:clientData/>
  </xdr:twoCellAnchor>
  <xdr:twoCellAnchor editAs="oneCell">
    <xdr:from>
      <xdr:col>14</xdr:col>
      <xdr:colOff>710318</xdr:colOff>
      <xdr:row>2</xdr:row>
      <xdr:rowOff>297540</xdr:rowOff>
    </xdr:from>
    <xdr:to>
      <xdr:col>18</xdr:col>
      <xdr:colOff>419127</xdr:colOff>
      <xdr:row>7</xdr:row>
      <xdr:rowOff>765321</xdr:rowOff>
    </xdr:to>
    <xdr:graphicFrame macro="">
      <xdr:nvGraphicFramePr>
        <xdr:cNvPr id="11" name="Схема 10">
          <a:extLst>
            <a:ext uri="{FF2B5EF4-FFF2-40B4-BE49-F238E27FC236}">
              <a16:creationId xmlns:a16="http://schemas.microsoft.com/office/drawing/2014/main" id="{668EDC6B-447A-4142-B0BF-20DE9A1A9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7" r:lo="rId18" r:qs="rId19" r:cs="rId20"/>
        </a:graphicData>
      </a:graphic>
    </xdr:graphicFrame>
    <xdr:clientData/>
  </xdr:twoCellAnchor>
  <xdr:twoCellAnchor editAs="oneCell">
    <xdr:from>
      <xdr:col>5</xdr:col>
      <xdr:colOff>963918</xdr:colOff>
      <xdr:row>44</xdr:row>
      <xdr:rowOff>40375</xdr:rowOff>
    </xdr:from>
    <xdr:to>
      <xdr:col>8</xdr:col>
      <xdr:colOff>672374</xdr:colOff>
      <xdr:row>47</xdr:row>
      <xdr:rowOff>226824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F322D2C6-998B-43FF-99EA-C77DD6AB9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027793" y="15010500"/>
          <a:ext cx="1524556" cy="3139200"/>
        </a:xfrm>
        <a:prstGeom prst="rect">
          <a:avLst/>
        </a:prstGeom>
      </xdr:spPr>
    </xdr:pic>
    <xdr:clientData/>
  </xdr:twoCellAnchor>
  <xdr:twoCellAnchor editAs="oneCell">
    <xdr:from>
      <xdr:col>14</xdr:col>
      <xdr:colOff>212352</xdr:colOff>
      <xdr:row>44</xdr:row>
      <xdr:rowOff>58700</xdr:rowOff>
    </xdr:from>
    <xdr:to>
      <xdr:col>16</xdr:col>
      <xdr:colOff>287739</xdr:colOff>
      <xdr:row>47</xdr:row>
      <xdr:rowOff>233949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D4C3683F-EA13-4082-BF8A-E3EBE572D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951665" y="17108450"/>
          <a:ext cx="1432699" cy="3104188"/>
        </a:xfrm>
        <a:prstGeom prst="rect">
          <a:avLst/>
        </a:prstGeom>
      </xdr:spPr>
    </xdr:pic>
    <xdr:clientData/>
  </xdr:twoCellAnchor>
  <xdr:twoCellAnchor editAs="oneCell">
    <xdr:from>
      <xdr:col>24</xdr:col>
      <xdr:colOff>501945</xdr:colOff>
      <xdr:row>44</xdr:row>
      <xdr:rowOff>51938</xdr:rowOff>
    </xdr:from>
    <xdr:to>
      <xdr:col>25</xdr:col>
      <xdr:colOff>717695</xdr:colOff>
      <xdr:row>47</xdr:row>
      <xdr:rowOff>237187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4085EEEB-4572-454E-B616-77A6D03A3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6075320" y="15022063"/>
          <a:ext cx="1200000" cy="3138000"/>
        </a:xfrm>
        <a:prstGeom prst="rect">
          <a:avLst/>
        </a:prstGeom>
      </xdr:spPr>
    </xdr:pic>
    <xdr:clientData/>
  </xdr:twoCellAnchor>
  <xdr:oneCellAnchor>
    <xdr:from>
      <xdr:col>24</xdr:col>
      <xdr:colOff>171450</xdr:colOff>
      <xdr:row>7</xdr:row>
      <xdr:rowOff>285750</xdr:rowOff>
    </xdr:from>
    <xdr:ext cx="1181100" cy="169310"/>
    <xdr:sp macro="" textlink="">
      <xdr:nvSpPr>
        <xdr:cNvPr id="41" name="TextBox 40"/>
        <xdr:cNvSpPr txBox="1"/>
      </xdr:nvSpPr>
      <xdr:spPr>
        <a:xfrm>
          <a:off x="15887700" y="2114550"/>
          <a:ext cx="1181100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</xdr:col>
      <xdr:colOff>714374</xdr:colOff>
      <xdr:row>15</xdr:row>
      <xdr:rowOff>301626</xdr:rowOff>
    </xdr:from>
    <xdr:to>
      <xdr:col>3</xdr:col>
      <xdr:colOff>205236</xdr:colOff>
      <xdr:row>15</xdr:row>
      <xdr:rowOff>1788024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35" t="40179" r="37127" b="33035"/>
        <a:stretch/>
      </xdr:blipFill>
      <xdr:spPr>
        <a:xfrm>
          <a:off x="904874" y="4635501"/>
          <a:ext cx="1300612" cy="1486398"/>
        </a:xfrm>
        <a:prstGeom prst="rect">
          <a:avLst/>
        </a:prstGeom>
      </xdr:spPr>
    </xdr:pic>
    <xdr:clientData/>
  </xdr:twoCellAnchor>
  <xdr:twoCellAnchor editAs="oneCell">
    <xdr:from>
      <xdr:col>5</xdr:col>
      <xdr:colOff>793749</xdr:colOff>
      <xdr:row>15</xdr:row>
      <xdr:rowOff>206374</xdr:rowOff>
    </xdr:from>
    <xdr:to>
      <xdr:col>8</xdr:col>
      <xdr:colOff>449711</xdr:colOff>
      <xdr:row>15</xdr:row>
      <xdr:rowOff>1837216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90" t="37947" r="37872" b="32664"/>
        <a:stretch/>
      </xdr:blipFill>
      <xdr:spPr>
        <a:xfrm>
          <a:off x="3857624" y="4540249"/>
          <a:ext cx="1300612" cy="1630842"/>
        </a:xfrm>
        <a:prstGeom prst="rect">
          <a:avLst/>
        </a:prstGeom>
      </xdr:spPr>
    </xdr:pic>
    <xdr:clientData/>
  </xdr:twoCellAnchor>
  <xdr:twoCellAnchor editAs="oneCell">
    <xdr:from>
      <xdr:col>9</xdr:col>
      <xdr:colOff>206375</xdr:colOff>
      <xdr:row>15</xdr:row>
      <xdr:rowOff>127000</xdr:rowOff>
    </xdr:from>
    <xdr:to>
      <xdr:col>13</xdr:col>
      <xdr:colOff>655157</xdr:colOff>
      <xdr:row>15</xdr:row>
      <xdr:rowOff>2275588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93" t="29390" r="11459" b="24851"/>
        <a:stretch/>
      </xdr:blipFill>
      <xdr:spPr>
        <a:xfrm>
          <a:off x="5826125" y="4641850"/>
          <a:ext cx="3553932" cy="2148588"/>
        </a:xfrm>
        <a:prstGeom prst="rect">
          <a:avLst/>
        </a:prstGeom>
      </xdr:spPr>
    </xdr:pic>
    <xdr:clientData/>
  </xdr:twoCellAnchor>
  <xdr:twoCellAnchor editAs="oneCell">
    <xdr:from>
      <xdr:col>21</xdr:col>
      <xdr:colOff>269875</xdr:colOff>
      <xdr:row>15</xdr:row>
      <xdr:rowOff>95250</xdr:rowOff>
    </xdr:from>
    <xdr:to>
      <xdr:col>25</xdr:col>
      <xdr:colOff>906074</xdr:colOff>
      <xdr:row>15</xdr:row>
      <xdr:rowOff>2296239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45" t="28274" r="11086" b="24851"/>
        <a:stretch/>
      </xdr:blipFill>
      <xdr:spPr>
        <a:xfrm>
          <a:off x="13763625" y="4365625"/>
          <a:ext cx="3703249" cy="2200989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269876</xdr:colOff>
      <xdr:row>53</xdr:row>
      <xdr:rowOff>323851</xdr:rowOff>
    </xdr:from>
    <xdr:to>
      <xdr:col>2</xdr:col>
      <xdr:colOff>517953</xdr:colOff>
      <xdr:row>53</xdr:row>
      <xdr:rowOff>3250538</xdr:rowOff>
    </xdr:to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91" t="13393" r="28571" b="14435"/>
        <a:stretch/>
      </xdr:blipFill>
      <xdr:spPr>
        <a:xfrm>
          <a:off x="460376" y="21812251"/>
          <a:ext cx="1333927" cy="2926687"/>
        </a:xfrm>
        <a:prstGeom prst="rect">
          <a:avLst/>
        </a:prstGeom>
      </xdr:spPr>
    </xdr:pic>
    <xdr:clientData/>
  </xdr:twoCellAnchor>
  <xdr:twoCellAnchor editAs="oneCell">
    <xdr:from>
      <xdr:col>3</xdr:col>
      <xdr:colOff>146051</xdr:colOff>
      <xdr:row>53</xdr:row>
      <xdr:rowOff>349250</xdr:rowOff>
    </xdr:from>
    <xdr:to>
      <xdr:col>5</xdr:col>
      <xdr:colOff>489378</xdr:colOff>
      <xdr:row>53</xdr:row>
      <xdr:rowOff>3291063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91" t="13393" r="28571" b="14062"/>
        <a:stretch/>
      </xdr:blipFill>
      <xdr:spPr>
        <a:xfrm>
          <a:off x="2165351" y="21837650"/>
          <a:ext cx="1352977" cy="2941813"/>
        </a:xfrm>
        <a:prstGeom prst="rect">
          <a:avLst/>
        </a:prstGeom>
      </xdr:spPr>
    </xdr:pic>
    <xdr:clientData/>
  </xdr:twoCellAnchor>
  <xdr:twoCellAnchor editAs="oneCell">
    <xdr:from>
      <xdr:col>9</xdr:col>
      <xdr:colOff>330200</xdr:colOff>
      <xdr:row>53</xdr:row>
      <xdr:rowOff>290101</xdr:rowOff>
    </xdr:from>
    <xdr:to>
      <xdr:col>11</xdr:col>
      <xdr:colOff>155576</xdr:colOff>
      <xdr:row>53</xdr:row>
      <xdr:rowOff>3216275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13765" r="28572" b="14435"/>
        <a:stretch/>
      </xdr:blipFill>
      <xdr:spPr>
        <a:xfrm>
          <a:off x="5949950" y="21778501"/>
          <a:ext cx="1368426" cy="2926174"/>
        </a:xfrm>
        <a:prstGeom prst="rect">
          <a:avLst/>
        </a:prstGeom>
      </xdr:spPr>
    </xdr:pic>
    <xdr:clientData/>
  </xdr:twoCellAnchor>
  <xdr:twoCellAnchor editAs="oneCell">
    <xdr:from>
      <xdr:col>12</xdr:col>
      <xdr:colOff>584200</xdr:colOff>
      <xdr:row>53</xdr:row>
      <xdr:rowOff>0</xdr:rowOff>
    </xdr:from>
    <xdr:to>
      <xdr:col>13</xdr:col>
      <xdr:colOff>596673</xdr:colOff>
      <xdr:row>53</xdr:row>
      <xdr:rowOff>3397250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42" t="8184" r="37872" b="8482"/>
        <a:stretch/>
      </xdr:blipFill>
      <xdr:spPr>
        <a:xfrm>
          <a:off x="8242300" y="21488400"/>
          <a:ext cx="1098323" cy="3397250"/>
        </a:xfrm>
        <a:prstGeom prst="rect">
          <a:avLst/>
        </a:prstGeom>
      </xdr:spPr>
    </xdr:pic>
    <xdr:clientData/>
  </xdr:twoCellAnchor>
  <xdr:twoCellAnchor editAs="oneCell">
    <xdr:from>
      <xdr:col>14</xdr:col>
      <xdr:colOff>431799</xdr:colOff>
      <xdr:row>53</xdr:row>
      <xdr:rowOff>38100</xdr:rowOff>
    </xdr:from>
    <xdr:to>
      <xdr:col>16</xdr:col>
      <xdr:colOff>159005</xdr:colOff>
      <xdr:row>53</xdr:row>
      <xdr:rowOff>3419475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42" t="8557" r="38244" b="8482"/>
        <a:stretch/>
      </xdr:blipFill>
      <xdr:spPr>
        <a:xfrm>
          <a:off x="10185399" y="21526500"/>
          <a:ext cx="1098806" cy="3381375"/>
        </a:xfrm>
        <a:prstGeom prst="rect">
          <a:avLst/>
        </a:prstGeom>
      </xdr:spPr>
    </xdr:pic>
    <xdr:clientData/>
  </xdr:twoCellAnchor>
  <xdr:twoCellAnchor editAs="oneCell">
    <xdr:from>
      <xdr:col>18</xdr:col>
      <xdr:colOff>38100</xdr:colOff>
      <xdr:row>53</xdr:row>
      <xdr:rowOff>15876</xdr:rowOff>
    </xdr:from>
    <xdr:to>
      <xdr:col>20</xdr:col>
      <xdr:colOff>169225</xdr:colOff>
      <xdr:row>53</xdr:row>
      <xdr:rowOff>3415487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15" t="8557" r="38616" b="8482"/>
        <a:stretch/>
      </xdr:blipFill>
      <xdr:spPr>
        <a:xfrm>
          <a:off x="12401550" y="21504276"/>
          <a:ext cx="1064575" cy="3399611"/>
        </a:xfrm>
        <a:prstGeom prst="rect">
          <a:avLst/>
        </a:prstGeom>
      </xdr:spPr>
    </xdr:pic>
    <xdr:clientData/>
  </xdr:twoCellAnchor>
  <xdr:twoCellAnchor editAs="oneCell">
    <xdr:from>
      <xdr:col>24</xdr:col>
      <xdr:colOff>511175</xdr:colOff>
      <xdr:row>53</xdr:row>
      <xdr:rowOff>31749</xdr:rowOff>
    </xdr:from>
    <xdr:to>
      <xdr:col>25</xdr:col>
      <xdr:colOff>649231</xdr:colOff>
      <xdr:row>53</xdr:row>
      <xdr:rowOff>3429000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70" t="7812" r="37500" b="8854"/>
        <a:stretch/>
      </xdr:blipFill>
      <xdr:spPr>
        <a:xfrm>
          <a:off x="16494125" y="21520149"/>
          <a:ext cx="1128656" cy="3397251"/>
        </a:xfrm>
        <a:prstGeom prst="rect">
          <a:avLst/>
        </a:prstGeom>
      </xdr:spPr>
    </xdr:pic>
    <xdr:clientData/>
  </xdr:twoCellAnchor>
  <xdr:twoCellAnchor editAs="oneCell">
    <xdr:from>
      <xdr:col>2</xdr:col>
      <xdr:colOff>507999</xdr:colOff>
      <xdr:row>37</xdr:row>
      <xdr:rowOff>15875</xdr:rowOff>
    </xdr:from>
    <xdr:to>
      <xdr:col>5</xdr:col>
      <xdr:colOff>285750</xdr:colOff>
      <xdr:row>40</xdr:row>
      <xdr:rowOff>216959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46" t="5208" r="28943" b="2901"/>
        <a:stretch/>
      </xdr:blipFill>
      <xdr:spPr>
        <a:xfrm>
          <a:off x="1777999" y="13462000"/>
          <a:ext cx="1492251" cy="3233209"/>
        </a:xfrm>
        <a:prstGeom prst="rect">
          <a:avLst/>
        </a:prstGeom>
      </xdr:spPr>
    </xdr:pic>
    <xdr:clientData/>
  </xdr:twoCellAnchor>
  <xdr:twoCellAnchor editAs="oneCell">
    <xdr:from>
      <xdr:col>8</xdr:col>
      <xdr:colOff>730250</xdr:colOff>
      <xdr:row>37</xdr:row>
      <xdr:rowOff>47625</xdr:rowOff>
    </xdr:from>
    <xdr:to>
      <xdr:col>10</xdr:col>
      <xdr:colOff>239686</xdr:colOff>
      <xdr:row>40</xdr:row>
      <xdr:rowOff>238125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18" t="5953" r="28199" b="2530"/>
        <a:stretch/>
      </xdr:blipFill>
      <xdr:spPr>
        <a:xfrm>
          <a:off x="5730875" y="13493750"/>
          <a:ext cx="1506511" cy="3222625"/>
        </a:xfrm>
        <a:prstGeom prst="rect">
          <a:avLst/>
        </a:prstGeom>
      </xdr:spPr>
    </xdr:pic>
    <xdr:clientData/>
  </xdr:twoCellAnchor>
  <xdr:twoCellAnchor editAs="oneCell">
    <xdr:from>
      <xdr:col>13</xdr:col>
      <xdr:colOff>31750</xdr:colOff>
      <xdr:row>37</xdr:row>
      <xdr:rowOff>31750</xdr:rowOff>
    </xdr:from>
    <xdr:to>
      <xdr:col>14</xdr:col>
      <xdr:colOff>521754</xdr:colOff>
      <xdr:row>40</xdr:row>
      <xdr:rowOff>206375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46" t="5580" r="28199" b="2530"/>
        <a:stretch/>
      </xdr:blipFill>
      <xdr:spPr>
        <a:xfrm>
          <a:off x="9048750" y="13477875"/>
          <a:ext cx="1506004" cy="3206750"/>
        </a:xfrm>
        <a:prstGeom prst="rect">
          <a:avLst/>
        </a:prstGeom>
      </xdr:spPr>
    </xdr:pic>
    <xdr:clientData/>
  </xdr:twoCellAnchor>
  <xdr:twoCellAnchor editAs="oneCell">
    <xdr:from>
      <xdr:col>24</xdr:col>
      <xdr:colOff>158750</xdr:colOff>
      <xdr:row>37</xdr:row>
      <xdr:rowOff>47625</xdr:rowOff>
    </xdr:from>
    <xdr:to>
      <xdr:col>25</xdr:col>
      <xdr:colOff>673048</xdr:colOff>
      <xdr:row>40</xdr:row>
      <xdr:rowOff>206375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46" t="5580" r="28199" b="2530"/>
        <a:stretch/>
      </xdr:blipFill>
      <xdr:spPr>
        <a:xfrm>
          <a:off x="15732125" y="11207750"/>
          <a:ext cx="1498548" cy="319087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238124</xdr:colOff>
      <xdr:row>44</xdr:row>
      <xdr:rowOff>31750</xdr:rowOff>
    </xdr:from>
    <xdr:to>
      <xdr:col>6</xdr:col>
      <xdr:colOff>32417</xdr:colOff>
      <xdr:row>47</xdr:row>
      <xdr:rowOff>191835</xdr:rowOff>
    </xdr:to>
    <xdr:pic>
      <xdr:nvPicPr>
        <xdr:cNvPr id="64" name="Рисунок 63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02" t="4836" r="27083" b="5134"/>
        <a:stretch/>
      </xdr:blipFill>
      <xdr:spPr>
        <a:xfrm>
          <a:off x="2317749" y="15001875"/>
          <a:ext cx="1556418" cy="3112836"/>
        </a:xfrm>
        <a:prstGeom prst="rect">
          <a:avLst/>
        </a:prstGeom>
      </xdr:spPr>
    </xdr:pic>
    <xdr:clientData/>
  </xdr:twoCellAnchor>
  <xdr:twoCellAnchor editAs="oneCell">
    <xdr:from>
      <xdr:col>12</xdr:col>
      <xdr:colOff>507999</xdr:colOff>
      <xdr:row>44</xdr:row>
      <xdr:rowOff>47625</xdr:rowOff>
    </xdr:from>
    <xdr:to>
      <xdr:col>13</xdr:col>
      <xdr:colOff>920750</xdr:colOff>
      <xdr:row>47</xdr:row>
      <xdr:rowOff>224640</xdr:rowOff>
    </xdr:to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89" t="5580" r="28571" b="6250"/>
        <a:stretch/>
      </xdr:blipFill>
      <xdr:spPr>
        <a:xfrm>
          <a:off x="8445499" y="15017750"/>
          <a:ext cx="1492251" cy="3129766"/>
        </a:xfrm>
        <a:prstGeom prst="rect">
          <a:avLst/>
        </a:prstGeom>
      </xdr:spPr>
    </xdr:pic>
    <xdr:clientData/>
  </xdr:twoCellAnchor>
  <xdr:twoCellAnchor editAs="oneCell">
    <xdr:from>
      <xdr:col>22</xdr:col>
      <xdr:colOff>650875</xdr:colOff>
      <xdr:row>44</xdr:row>
      <xdr:rowOff>31750</xdr:rowOff>
    </xdr:from>
    <xdr:to>
      <xdr:col>24</xdr:col>
      <xdr:colOff>331625</xdr:colOff>
      <xdr:row>47</xdr:row>
      <xdr:rowOff>238125</xdr:rowOff>
    </xdr:to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10" t="5580" r="32292" b="7366"/>
        <a:stretch/>
      </xdr:blipFill>
      <xdr:spPr>
        <a:xfrm>
          <a:off x="14525625" y="15001875"/>
          <a:ext cx="1255550" cy="315912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61</xdr:row>
      <xdr:rowOff>349250</xdr:rowOff>
    </xdr:from>
    <xdr:to>
      <xdr:col>3</xdr:col>
      <xdr:colOff>206375</xdr:colOff>
      <xdr:row>61</xdr:row>
      <xdr:rowOff>2143125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02" t="40923" r="30432" b="17039"/>
        <a:stretch/>
      </xdr:blipFill>
      <xdr:spPr>
        <a:xfrm>
          <a:off x="428625" y="24463375"/>
          <a:ext cx="1778000" cy="1793875"/>
        </a:xfrm>
        <a:prstGeom prst="rect">
          <a:avLst/>
        </a:prstGeom>
      </xdr:spPr>
    </xdr:pic>
    <xdr:clientData/>
  </xdr:twoCellAnchor>
  <xdr:twoCellAnchor editAs="oneCell">
    <xdr:from>
      <xdr:col>4</xdr:col>
      <xdr:colOff>492125</xdr:colOff>
      <xdr:row>61</xdr:row>
      <xdr:rowOff>301624</xdr:rowOff>
    </xdr:from>
    <xdr:to>
      <xdr:col>8</xdr:col>
      <xdr:colOff>825500</xdr:colOff>
      <xdr:row>61</xdr:row>
      <xdr:rowOff>2333625</xdr:rowOff>
    </xdr:to>
    <xdr:pic>
      <xdr:nvPicPr>
        <xdr:cNvPr id="68" name="Рисунок 67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3" t="39062" r="20387" b="13318"/>
        <a:stretch/>
      </xdr:blipFill>
      <xdr:spPr>
        <a:xfrm>
          <a:off x="3016250" y="24415749"/>
          <a:ext cx="2508250" cy="2032001"/>
        </a:xfrm>
        <a:prstGeom prst="rect">
          <a:avLst/>
        </a:prstGeom>
      </xdr:spPr>
    </xdr:pic>
    <xdr:clientData/>
  </xdr:twoCellAnchor>
  <xdr:twoCellAnchor editAs="oneCell">
    <xdr:from>
      <xdr:col>9</xdr:col>
      <xdr:colOff>158750</xdr:colOff>
      <xdr:row>61</xdr:row>
      <xdr:rowOff>365125</xdr:rowOff>
    </xdr:from>
    <xdr:to>
      <xdr:col>12</xdr:col>
      <xdr:colOff>952500</xdr:colOff>
      <xdr:row>61</xdr:row>
      <xdr:rowOff>2460625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57" t="38690" r="16667" b="12202"/>
        <a:stretch/>
      </xdr:blipFill>
      <xdr:spPr>
        <a:xfrm>
          <a:off x="6096000" y="24479250"/>
          <a:ext cx="2794000" cy="20955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15876</xdr:colOff>
      <xdr:row>61</xdr:row>
      <xdr:rowOff>225425</xdr:rowOff>
    </xdr:from>
    <xdr:to>
      <xdr:col>16</xdr:col>
      <xdr:colOff>305348</xdr:colOff>
      <xdr:row>61</xdr:row>
      <xdr:rowOff>2383553</xdr:rowOff>
    </xdr:to>
    <xdr:pic>
      <xdr:nvPicPr>
        <xdr:cNvPr id="70" name="Рисунок 69"/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30" t="27157" r="29315" b="16667"/>
        <a:stretch/>
      </xdr:blipFill>
      <xdr:spPr>
        <a:xfrm>
          <a:off x="9750426" y="26781125"/>
          <a:ext cx="1661072" cy="2158128"/>
        </a:xfrm>
        <a:prstGeom prst="rect">
          <a:avLst/>
        </a:prstGeom>
      </xdr:spPr>
    </xdr:pic>
    <xdr:clientData/>
  </xdr:twoCellAnchor>
  <xdr:twoCellAnchor editAs="oneCell">
    <xdr:from>
      <xdr:col>18</xdr:col>
      <xdr:colOff>269874</xdr:colOff>
      <xdr:row>61</xdr:row>
      <xdr:rowOff>174625</xdr:rowOff>
    </xdr:from>
    <xdr:to>
      <xdr:col>22</xdr:col>
      <xdr:colOff>596041</xdr:colOff>
      <xdr:row>61</xdr:row>
      <xdr:rowOff>2518539</xdr:rowOff>
    </xdr:to>
    <xdr:pic>
      <xdr:nvPicPr>
        <xdr:cNvPr id="71" name="Рисунок 70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74" t="26042" r="19643" b="12946"/>
        <a:stretch/>
      </xdr:blipFill>
      <xdr:spPr>
        <a:xfrm>
          <a:off x="12112624" y="24288750"/>
          <a:ext cx="2358167" cy="2343914"/>
        </a:xfrm>
        <a:prstGeom prst="rect">
          <a:avLst/>
        </a:prstGeom>
      </xdr:spPr>
    </xdr:pic>
    <xdr:clientData/>
  </xdr:twoCellAnchor>
  <xdr:twoCellAnchor editAs="oneCell">
    <xdr:from>
      <xdr:col>23</xdr:col>
      <xdr:colOff>79376</xdr:colOff>
      <xdr:row>61</xdr:row>
      <xdr:rowOff>174624</xdr:rowOff>
    </xdr:from>
    <xdr:to>
      <xdr:col>25</xdr:col>
      <xdr:colOff>1073990</xdr:colOff>
      <xdr:row>61</xdr:row>
      <xdr:rowOff>2604286</xdr:rowOff>
    </xdr:to>
    <xdr:pic>
      <xdr:nvPicPr>
        <xdr:cNvPr id="72" name="Рисунок 71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69" t="24925" r="15179" b="11831"/>
        <a:stretch/>
      </xdr:blipFill>
      <xdr:spPr>
        <a:xfrm>
          <a:off x="15001876" y="24288749"/>
          <a:ext cx="2629739" cy="2429662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21</xdr:row>
      <xdr:rowOff>47625</xdr:rowOff>
    </xdr:from>
    <xdr:to>
      <xdr:col>5</xdr:col>
      <xdr:colOff>704773</xdr:colOff>
      <xdr:row>23</xdr:row>
      <xdr:rowOff>64500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74" t="21577" r="17410" b="17039"/>
        <a:stretch/>
      </xdr:blipFill>
      <xdr:spPr>
        <a:xfrm>
          <a:off x="1778000" y="7715250"/>
          <a:ext cx="1911273" cy="216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349250</xdr:colOff>
      <xdr:row>21</xdr:row>
      <xdr:rowOff>47625</xdr:rowOff>
    </xdr:from>
    <xdr:to>
      <xdr:col>12</xdr:col>
      <xdr:colOff>258756</xdr:colOff>
      <xdr:row>23</xdr:row>
      <xdr:rowOff>64500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30" t="21577" r="18527" b="17411"/>
        <a:stretch/>
      </xdr:blipFill>
      <xdr:spPr>
        <a:xfrm>
          <a:off x="6286500" y="7715250"/>
          <a:ext cx="1909756" cy="216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381000</xdr:colOff>
      <xdr:row>21</xdr:row>
      <xdr:rowOff>31749</xdr:rowOff>
    </xdr:from>
    <xdr:to>
      <xdr:col>25</xdr:col>
      <xdr:colOff>632606</xdr:colOff>
      <xdr:row>23</xdr:row>
      <xdr:rowOff>48624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02" t="21205" r="18155" b="17039"/>
        <a:stretch/>
      </xdr:blipFill>
      <xdr:spPr>
        <a:xfrm>
          <a:off x="15303500" y="7699374"/>
          <a:ext cx="1886731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25</xdr:row>
      <xdr:rowOff>47625</xdr:rowOff>
    </xdr:from>
    <xdr:to>
      <xdr:col>5</xdr:col>
      <xdr:colOff>756819</xdr:colOff>
      <xdr:row>34</xdr:row>
      <xdr:rowOff>117018</xdr:rowOff>
    </xdr:to>
    <xdr:pic>
      <xdr:nvPicPr>
        <xdr:cNvPr id="74" name="Рисунок 73"/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63" t="11905" r="18526" b="11086"/>
        <a:stretch/>
      </xdr:blipFill>
      <xdr:spPr>
        <a:xfrm>
          <a:off x="2143125" y="10398125"/>
          <a:ext cx="1677569" cy="2498268"/>
        </a:xfrm>
        <a:prstGeom prst="rect">
          <a:avLst/>
        </a:prstGeom>
      </xdr:spPr>
    </xdr:pic>
    <xdr:clientData/>
  </xdr:twoCellAnchor>
  <xdr:twoCellAnchor editAs="oneCell">
    <xdr:from>
      <xdr:col>9</xdr:col>
      <xdr:colOff>419100</xdr:colOff>
      <xdr:row>25</xdr:row>
      <xdr:rowOff>85725</xdr:rowOff>
    </xdr:from>
    <xdr:to>
      <xdr:col>12</xdr:col>
      <xdr:colOff>48114</xdr:colOff>
      <xdr:row>34</xdr:row>
      <xdr:rowOff>130981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62" t="11905" r="20016" b="11830"/>
        <a:stretch/>
      </xdr:blipFill>
      <xdr:spPr>
        <a:xfrm>
          <a:off x="6191250" y="10487025"/>
          <a:ext cx="1648314" cy="2445556"/>
        </a:xfrm>
        <a:prstGeom prst="rect">
          <a:avLst/>
        </a:prstGeom>
      </xdr:spPr>
    </xdr:pic>
    <xdr:clientData/>
  </xdr:twoCellAnchor>
  <xdr:twoCellAnchor editAs="oneCell">
    <xdr:from>
      <xdr:col>23</xdr:col>
      <xdr:colOff>222250</xdr:colOff>
      <xdr:row>25</xdr:row>
      <xdr:rowOff>69850</xdr:rowOff>
    </xdr:from>
    <xdr:to>
      <xdr:col>25</xdr:col>
      <xdr:colOff>283527</xdr:colOff>
      <xdr:row>35</xdr:row>
      <xdr:rowOff>1058</xdr:rowOff>
    </xdr:to>
    <xdr:pic>
      <xdr:nvPicPr>
        <xdr:cNvPr id="76" name="Рисунок 75"/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0" t="11905" r="18527" b="11086"/>
        <a:stretch/>
      </xdr:blipFill>
      <xdr:spPr>
        <a:xfrm>
          <a:off x="15557500" y="10471150"/>
          <a:ext cx="1699577" cy="2479675"/>
        </a:xfrm>
        <a:prstGeom prst="rect">
          <a:avLst/>
        </a:prstGeom>
      </xdr:spPr>
    </xdr:pic>
    <xdr:clientData/>
  </xdr:twoCellAnchor>
  <xdr:twoCellAnchor editAs="oneCell">
    <xdr:from>
      <xdr:col>24</xdr:col>
      <xdr:colOff>270935</xdr:colOff>
      <xdr:row>3</xdr:row>
      <xdr:rowOff>251874</xdr:rowOff>
    </xdr:from>
    <xdr:to>
      <xdr:col>25</xdr:col>
      <xdr:colOff>81615</xdr:colOff>
      <xdr:row>5</xdr:row>
      <xdr:rowOff>262708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6044335" y="842424"/>
          <a:ext cx="801280" cy="563284"/>
        </a:xfrm>
        <a:prstGeom prst="rect">
          <a:avLst/>
        </a:prstGeom>
      </xdr:spPr>
    </xdr:pic>
    <xdr:clientData/>
  </xdr:twoCellAnchor>
  <xdr:twoCellAnchor editAs="oneCell">
    <xdr:from>
      <xdr:col>21</xdr:col>
      <xdr:colOff>361950</xdr:colOff>
      <xdr:row>3</xdr:row>
      <xdr:rowOff>19050</xdr:rowOff>
    </xdr:from>
    <xdr:to>
      <xdr:col>24</xdr:col>
      <xdr:colOff>451759</xdr:colOff>
      <xdr:row>7</xdr:row>
      <xdr:rowOff>791631</xdr:rowOff>
    </xdr:to>
    <xdr:graphicFrame macro="">
      <xdr:nvGraphicFramePr>
        <xdr:cNvPr id="54" name="Схема 53">
          <a:extLst>
            <a:ext uri="{FF2B5EF4-FFF2-40B4-BE49-F238E27FC236}">
              <a16:creationId xmlns:a16="http://schemas.microsoft.com/office/drawing/2014/main" id="{668EDC6B-447A-4142-B0BF-20DE9A1A9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56" r:lo="rId57" r:qs="rId58" r:cs="rId59"/>
        </a:graphicData>
      </a:graphic>
    </xdr:graphicFrame>
    <xdr:clientData/>
  </xdr:twoCellAnchor>
  <xdr:twoCellAnchor editAs="oneCell">
    <xdr:from>
      <xdr:col>21</xdr:col>
      <xdr:colOff>400051</xdr:colOff>
      <xdr:row>53</xdr:row>
      <xdr:rowOff>38100</xdr:rowOff>
    </xdr:from>
    <xdr:to>
      <xdr:col>23</xdr:col>
      <xdr:colOff>31288</xdr:colOff>
      <xdr:row>54</xdr:row>
      <xdr:rowOff>10050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21" t="8036" r="38839" b="8482"/>
        <a:stretch/>
      </xdr:blipFill>
      <xdr:spPr>
        <a:xfrm>
          <a:off x="14154151" y="21583650"/>
          <a:ext cx="1079037" cy="342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247651</xdr:colOff>
      <xdr:row>53</xdr:row>
      <xdr:rowOff>323850</xdr:rowOff>
    </xdr:from>
    <xdr:to>
      <xdr:col>8</xdr:col>
      <xdr:colOff>716412</xdr:colOff>
      <xdr:row>53</xdr:row>
      <xdr:rowOff>3265050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93" t="12947" r="28125" b="13840"/>
        <a:stretch/>
      </xdr:blipFill>
      <xdr:spPr>
        <a:xfrm>
          <a:off x="4057651" y="21869400"/>
          <a:ext cx="1345061" cy="2941200"/>
        </a:xfrm>
        <a:prstGeom prst="rect">
          <a:avLst/>
        </a:prstGeom>
      </xdr:spPr>
    </xdr:pic>
    <xdr:clientData/>
  </xdr:twoCellAnchor>
  <xdr:twoCellAnchor editAs="oneCell">
    <xdr:from>
      <xdr:col>18</xdr:col>
      <xdr:colOff>38101</xdr:colOff>
      <xdr:row>37</xdr:row>
      <xdr:rowOff>38100</xdr:rowOff>
    </xdr:from>
    <xdr:to>
      <xdr:col>21</xdr:col>
      <xdr:colOff>14474</xdr:colOff>
      <xdr:row>40</xdr:row>
      <xdr:rowOff>213150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25" t="7589" r="30804" b="5803"/>
        <a:stretch/>
      </xdr:blipFill>
      <xdr:spPr>
        <a:xfrm>
          <a:off x="12249151" y="13563600"/>
          <a:ext cx="1519423" cy="3204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25</xdr:row>
      <xdr:rowOff>114300</xdr:rowOff>
    </xdr:from>
    <xdr:to>
      <xdr:col>18</xdr:col>
      <xdr:colOff>98850</xdr:colOff>
      <xdr:row>35</xdr:row>
      <xdr:rowOff>81600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10" t="11161" r="18304" b="11161"/>
        <a:stretch/>
      </xdr:blipFill>
      <xdr:spPr>
        <a:xfrm>
          <a:off x="10629900" y="10572750"/>
          <a:ext cx="1680000" cy="252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21</xdr:row>
      <xdr:rowOff>57150</xdr:rowOff>
    </xdr:from>
    <xdr:to>
      <xdr:col>18</xdr:col>
      <xdr:colOff>236804</xdr:colOff>
      <xdr:row>23</xdr:row>
      <xdr:rowOff>64500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11" t="30804" r="19196" b="11160"/>
        <a:stretch/>
      </xdr:blipFill>
      <xdr:spPr>
        <a:xfrm>
          <a:off x="10553700" y="7848600"/>
          <a:ext cx="1894154" cy="216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60</xdr:row>
      <xdr:rowOff>95250</xdr:rowOff>
    </xdr:from>
    <xdr:to>
      <xdr:col>17</xdr:col>
      <xdr:colOff>404813</xdr:colOff>
      <xdr:row>61</xdr:row>
      <xdr:rowOff>390525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0" y="26460450"/>
          <a:ext cx="576263" cy="561975"/>
        </a:xfrm>
        <a:prstGeom prst="rect">
          <a:avLst/>
        </a:prstGeom>
      </xdr:spPr>
    </xdr:pic>
    <xdr:clientData/>
  </xdr:twoCellAnchor>
  <xdr:twoCellAnchor editAs="oneCell">
    <xdr:from>
      <xdr:col>25</xdr:col>
      <xdr:colOff>495300</xdr:colOff>
      <xdr:row>60</xdr:row>
      <xdr:rowOff>114300</xdr:rowOff>
    </xdr:from>
    <xdr:to>
      <xdr:col>25</xdr:col>
      <xdr:colOff>1071563</xdr:colOff>
      <xdr:row>61</xdr:row>
      <xdr:rowOff>409575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0" y="26479500"/>
          <a:ext cx="576263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52</xdr:row>
      <xdr:rowOff>76200</xdr:rowOff>
    </xdr:from>
    <xdr:to>
      <xdr:col>2</xdr:col>
      <xdr:colOff>690563</xdr:colOff>
      <xdr:row>53</xdr:row>
      <xdr:rowOff>371475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21431250"/>
          <a:ext cx="576263" cy="561975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133351</xdr:colOff>
      <xdr:row>14</xdr:row>
      <xdr:rowOff>247651</xdr:rowOff>
    </xdr:from>
    <xdr:to>
      <xdr:col>20</xdr:col>
      <xdr:colOff>155830</xdr:colOff>
      <xdr:row>15</xdr:row>
      <xdr:rowOff>2306956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7901" y="4495801"/>
          <a:ext cx="3432429" cy="2326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25978</xdr:colOff>
      <xdr:row>1</xdr:row>
      <xdr:rowOff>22804</xdr:rowOff>
    </xdr:from>
    <xdr:ext cx="1757795" cy="526436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578" y="184729"/>
          <a:ext cx="1757795" cy="52643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123825</xdr:rowOff>
    </xdr:from>
    <xdr:to>
      <xdr:col>0</xdr:col>
      <xdr:colOff>0</xdr:colOff>
      <xdr:row>24</xdr:row>
      <xdr:rowOff>647700</xdr:rowOff>
    </xdr:to>
    <xdr:pic>
      <xdr:nvPicPr>
        <xdr:cNvPr id="8235" name="Picture 1" descr="2ce005">
          <a:extLst>
            <a:ext uri="{FF2B5EF4-FFF2-40B4-BE49-F238E27FC236}">
              <a16:creationId xmlns:a16="http://schemas.microsoft.com/office/drawing/2014/main" id="{00000000-0008-0000-0C00-00002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6000" contrast="3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5350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114300</xdr:rowOff>
    </xdr:from>
    <xdr:to>
      <xdr:col>0</xdr:col>
      <xdr:colOff>0</xdr:colOff>
      <xdr:row>34</xdr:row>
      <xdr:rowOff>257175</xdr:rowOff>
    </xdr:to>
    <xdr:pic>
      <xdr:nvPicPr>
        <xdr:cNvPr id="8236" name="Picture 10">
          <a:extLst>
            <a:ext uri="{FF2B5EF4-FFF2-40B4-BE49-F238E27FC236}">
              <a16:creationId xmlns:a16="http://schemas.microsoft.com/office/drawing/2014/main" id="{00000000-0008-0000-0C00-00002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" contrast="16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180975</xdr:rowOff>
    </xdr:from>
    <xdr:to>
      <xdr:col>0</xdr:col>
      <xdr:colOff>0</xdr:colOff>
      <xdr:row>34</xdr:row>
      <xdr:rowOff>190500</xdr:rowOff>
    </xdr:to>
    <xdr:pic>
      <xdr:nvPicPr>
        <xdr:cNvPr id="8237" name="Picture 60">
          <a:extLst>
            <a:ext uri="{FF2B5EF4-FFF2-40B4-BE49-F238E27FC236}">
              <a16:creationId xmlns:a16="http://schemas.microsoft.com/office/drawing/2014/main" id="{00000000-0008-0000-0C00-00002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-22000" contrast="3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104775</xdr:rowOff>
    </xdr:from>
    <xdr:to>
      <xdr:col>0</xdr:col>
      <xdr:colOff>0</xdr:colOff>
      <xdr:row>34</xdr:row>
      <xdr:rowOff>276225</xdr:rowOff>
    </xdr:to>
    <xdr:pic>
      <xdr:nvPicPr>
        <xdr:cNvPr id="8238" name="Picture 120">
          <a:extLst>
            <a:ext uri="{FF2B5EF4-FFF2-40B4-BE49-F238E27FC236}">
              <a16:creationId xmlns:a16="http://schemas.microsoft.com/office/drawing/2014/main" id="{00000000-0008-0000-0C00-00002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17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23</xdr:row>
      <xdr:rowOff>57150</xdr:rowOff>
    </xdr:from>
    <xdr:to>
      <xdr:col>46</xdr:col>
      <xdr:colOff>112931</xdr:colOff>
      <xdr:row>28</xdr:row>
      <xdr:rowOff>130176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3287375" y="7896225"/>
          <a:ext cx="1669184" cy="1406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39</xdr:row>
      <xdr:rowOff>200025</xdr:rowOff>
    </xdr:from>
    <xdr:to>
      <xdr:col>47</xdr:col>
      <xdr:colOff>357156</xdr:colOff>
      <xdr:row>45</xdr:row>
      <xdr:rowOff>117474</xdr:rowOff>
    </xdr:to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3096875"/>
          <a:ext cx="1678708" cy="1403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  <pageSetUpPr autoPageBreaks="0" fitToPage="1"/>
  </sheetPr>
  <dimension ref="A1:CB87"/>
  <sheetViews>
    <sheetView tabSelected="1" view="pageBreakPreview" zoomScale="50" zoomScaleNormal="50" zoomScaleSheetLayoutView="50" zoomScalePageLayoutView="50" workbookViewId="0">
      <selection activeCell="V12" sqref="V12:W12"/>
    </sheetView>
  </sheetViews>
  <sheetFormatPr defaultColWidth="9.140625" defaultRowHeight="12.75" x14ac:dyDescent="0.2"/>
  <cols>
    <col min="1" max="1" width="2.85546875" style="18" customWidth="1"/>
    <col min="2" max="3" width="16.140625" style="18" customWidth="1"/>
    <col min="4" max="4" width="11.7109375" style="18" customWidth="1"/>
    <col min="5" max="5" width="9.140625" style="18" customWidth="1"/>
    <col min="6" max="6" width="13.85546875" style="18" customWidth="1"/>
    <col min="7" max="7" width="5.7109375" style="18" customWidth="1"/>
    <col min="8" max="8" width="14.42578125" style="18" customWidth="1"/>
    <col min="9" max="9" width="16.140625" style="18" customWidth="1"/>
    <col min="10" max="10" width="22.42578125" style="18" customWidth="1"/>
    <col min="11" max="11" width="14.28515625" style="18" customWidth="1"/>
    <col min="12" max="12" width="8.28515625" style="18" customWidth="1"/>
    <col min="13" max="13" width="6.7109375" style="18" customWidth="1"/>
    <col min="14" max="14" width="12.140625" style="18" customWidth="1"/>
    <col min="15" max="15" width="14.7109375" style="18" customWidth="1"/>
    <col min="16" max="16" width="8.140625" style="18" customWidth="1"/>
    <col min="17" max="17" width="14.28515625" style="18" customWidth="1"/>
    <col min="18" max="18" width="8.140625" style="18" customWidth="1"/>
    <col min="19" max="19" width="4.7109375" style="18" customWidth="1"/>
    <col min="20" max="20" width="12.140625" style="18" customWidth="1"/>
    <col min="21" max="21" width="8.7109375" style="18" customWidth="1"/>
    <col min="22" max="23" width="16.140625" style="18" customWidth="1"/>
    <col min="24" max="24" width="3.5703125" style="18" customWidth="1"/>
    <col min="25" max="25" width="9.140625" style="17"/>
    <col min="26" max="26" width="9.140625" style="17" customWidth="1"/>
    <col min="27" max="16384" width="9.140625" style="17"/>
  </cols>
  <sheetData>
    <row r="1" spans="1:80" ht="13.5" thickBot="1" x14ac:dyDescent="0.25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80" ht="24" customHeight="1" x14ac:dyDescent="0.35">
      <c r="B2" s="624"/>
      <c r="C2" s="625"/>
      <c r="D2" s="160"/>
      <c r="E2" s="88"/>
      <c r="F2" s="114"/>
      <c r="G2" s="114"/>
      <c r="H2" s="115"/>
      <c r="I2" s="115"/>
      <c r="J2" s="115"/>
      <c r="K2" s="115"/>
      <c r="L2" s="115"/>
      <c r="M2" s="115"/>
      <c r="N2" s="116"/>
      <c r="O2" s="116"/>
      <c r="P2" s="117"/>
      <c r="Q2" s="118"/>
      <c r="R2" s="118"/>
      <c r="S2" s="626"/>
      <c r="T2" s="626"/>
      <c r="U2" s="626"/>
      <c r="V2" s="626"/>
      <c r="W2" s="627"/>
    </row>
    <row r="3" spans="1:80" ht="27.75" customHeight="1" x14ac:dyDescent="0.35">
      <c r="B3" s="119"/>
      <c r="C3" s="120"/>
      <c r="D3" s="120"/>
      <c r="E3" s="58"/>
      <c r="F3" s="121"/>
      <c r="G3" s="121"/>
      <c r="H3" s="628"/>
      <c r="I3" s="628"/>
      <c r="J3" s="628"/>
      <c r="K3" s="628"/>
      <c r="L3" s="628"/>
      <c r="M3" s="628"/>
      <c r="N3" s="628"/>
      <c r="O3" s="628"/>
      <c r="P3" s="628"/>
      <c r="Q3" s="122"/>
      <c r="R3" s="122"/>
      <c r="S3" s="122"/>
      <c r="T3" s="122"/>
      <c r="U3" s="122"/>
      <c r="V3" s="122"/>
      <c r="W3" s="123"/>
    </row>
    <row r="4" spans="1:80" ht="21.75" customHeight="1" x14ac:dyDescent="0.35">
      <c r="B4" s="629"/>
      <c r="C4" s="630"/>
      <c r="D4" s="161"/>
      <c r="E4" s="124"/>
      <c r="F4" s="125"/>
      <c r="G4" s="125"/>
      <c r="H4" s="126"/>
      <c r="I4" s="58"/>
      <c r="J4" s="58"/>
      <c r="K4" s="127"/>
      <c r="L4" s="127"/>
      <c r="M4" s="127"/>
      <c r="N4" s="127"/>
      <c r="O4" s="127"/>
      <c r="P4" s="127"/>
      <c r="Q4" s="128"/>
      <c r="R4" s="128"/>
      <c r="S4" s="631"/>
      <c r="T4" s="631"/>
      <c r="U4" s="631"/>
      <c r="V4" s="631"/>
      <c r="W4" s="632"/>
    </row>
    <row r="5" spans="1:80" ht="15.75" customHeight="1" x14ac:dyDescent="0.35">
      <c r="B5" s="638"/>
      <c r="C5" s="639"/>
      <c r="D5" s="639"/>
      <c r="E5" s="639"/>
      <c r="F5" s="129"/>
      <c r="G5" s="129"/>
      <c r="H5" s="130"/>
      <c r="I5" s="131"/>
      <c r="J5" s="131"/>
      <c r="K5" s="132"/>
      <c r="L5" s="132"/>
      <c r="M5" s="132"/>
      <c r="N5" s="633"/>
      <c r="O5" s="633"/>
      <c r="P5" s="633"/>
      <c r="Q5" s="128"/>
      <c r="R5" s="128"/>
      <c r="S5" s="634"/>
      <c r="T5" s="634"/>
      <c r="U5" s="634"/>
      <c r="V5" s="634"/>
      <c r="W5" s="635"/>
    </row>
    <row r="6" spans="1:80" ht="28.5" customHeight="1" x14ac:dyDescent="0.5">
      <c r="B6" s="91"/>
      <c r="C6" s="133"/>
      <c r="D6" s="133"/>
      <c r="E6" s="134"/>
      <c r="F6" s="134"/>
      <c r="G6" s="96"/>
      <c r="H6" s="96"/>
      <c r="I6" s="96"/>
      <c r="J6" s="96"/>
      <c r="K6" s="640"/>
      <c r="L6" s="640"/>
      <c r="M6" s="640"/>
      <c r="N6" s="135"/>
      <c r="O6" s="135"/>
      <c r="P6" s="136"/>
      <c r="Q6" s="137"/>
      <c r="R6" s="458"/>
      <c r="S6" s="458"/>
      <c r="T6" s="458"/>
      <c r="U6" s="458"/>
      <c r="V6" s="458"/>
      <c r="W6" s="459"/>
      <c r="Y6" s="18"/>
    </row>
    <row r="7" spans="1:80" ht="21" customHeight="1" x14ac:dyDescent="0.5">
      <c r="B7" s="482"/>
      <c r="C7" s="133"/>
      <c r="D7" s="133"/>
      <c r="E7" s="134"/>
      <c r="F7" s="134"/>
      <c r="G7" s="134"/>
      <c r="H7" s="96"/>
      <c r="I7" s="96"/>
      <c r="K7" s="163"/>
      <c r="L7" s="96"/>
      <c r="Q7" s="139"/>
      <c r="R7" s="642"/>
      <c r="S7" s="642"/>
      <c r="T7" s="642"/>
      <c r="U7" s="139"/>
      <c r="V7" s="58"/>
      <c r="W7" s="138"/>
      <c r="X7" s="63"/>
      <c r="Y7" s="18"/>
    </row>
    <row r="8" spans="1:80" ht="58.5" customHeight="1" x14ac:dyDescent="0.5">
      <c r="B8" s="643" t="s">
        <v>336</v>
      </c>
      <c r="C8" s="644"/>
      <c r="D8" s="644"/>
      <c r="E8" s="644"/>
      <c r="F8" s="644"/>
      <c r="G8" s="644"/>
      <c r="H8" s="644"/>
      <c r="I8" s="644"/>
      <c r="J8" s="644"/>
      <c r="K8" s="204"/>
      <c r="L8" s="96"/>
      <c r="Q8" s="139"/>
      <c r="R8" s="139"/>
      <c r="S8" s="140"/>
      <c r="T8" s="140"/>
      <c r="U8" s="139"/>
      <c r="V8" s="651"/>
      <c r="W8" s="652"/>
      <c r="X8" s="205"/>
      <c r="Y8" s="18"/>
    </row>
    <row r="9" spans="1:80" ht="21" customHeight="1" x14ac:dyDescent="0.35">
      <c r="B9" s="643"/>
      <c r="C9" s="644"/>
      <c r="D9" s="644"/>
      <c r="E9" s="644"/>
      <c r="F9" s="644"/>
      <c r="G9" s="644"/>
      <c r="H9" s="644"/>
      <c r="I9" s="644"/>
      <c r="J9" s="644"/>
      <c r="K9" s="58"/>
      <c r="L9" s="58"/>
      <c r="M9" s="58"/>
      <c r="N9" s="58"/>
      <c r="O9" s="58"/>
      <c r="Q9" s="97"/>
      <c r="R9" s="97"/>
      <c r="S9" s="140"/>
      <c r="T9" s="140"/>
      <c r="U9" s="139"/>
      <c r="V9" s="647"/>
      <c r="W9" s="648"/>
      <c r="X9" s="71"/>
      <c r="Y9" s="18"/>
    </row>
    <row r="10" spans="1:80" ht="21" customHeight="1" x14ac:dyDescent="0.5">
      <c r="B10" s="85"/>
      <c r="C10" s="133"/>
      <c r="D10" s="133"/>
      <c r="E10" s="134"/>
      <c r="F10" s="134"/>
      <c r="G10" s="134"/>
      <c r="H10" s="134"/>
      <c r="I10" s="95"/>
      <c r="J10" s="95"/>
      <c r="K10" s="58"/>
      <c r="L10" s="58"/>
      <c r="M10" s="58"/>
      <c r="N10" s="58"/>
      <c r="O10" s="58"/>
      <c r="P10" s="58"/>
      <c r="Q10" s="139"/>
      <c r="R10" s="139"/>
      <c r="S10" s="140"/>
      <c r="T10" s="140"/>
      <c r="U10" s="139"/>
      <c r="V10" s="649"/>
      <c r="W10" s="650"/>
      <c r="X10" s="71"/>
      <c r="Y10" s="18"/>
    </row>
    <row r="11" spans="1:80" ht="21" customHeight="1" x14ac:dyDescent="0.5">
      <c r="B11" s="483" t="s">
        <v>91</v>
      </c>
      <c r="C11" s="133"/>
      <c r="D11" s="133"/>
      <c r="E11" s="134"/>
      <c r="F11" s="134"/>
      <c r="G11" s="134"/>
      <c r="H11" s="134"/>
      <c r="I11" s="58"/>
      <c r="J11" s="58"/>
      <c r="K11" s="58"/>
      <c r="M11" s="58"/>
      <c r="N11" s="58"/>
      <c r="O11" s="58"/>
      <c r="P11" s="58"/>
      <c r="Q11" s="58"/>
      <c r="R11" s="58"/>
      <c r="S11" s="640" t="s">
        <v>93</v>
      </c>
      <c r="T11" s="640"/>
      <c r="U11" s="640"/>
      <c r="V11" s="58"/>
      <c r="W11" s="138"/>
      <c r="X11" s="63"/>
      <c r="Y11" s="18"/>
    </row>
    <row r="12" spans="1:80" ht="21" customHeight="1" x14ac:dyDescent="0.5">
      <c r="B12" s="483" t="s">
        <v>92</v>
      </c>
      <c r="C12" s="133"/>
      <c r="D12" s="133"/>
      <c r="E12" s="134"/>
      <c r="F12" s="134"/>
      <c r="G12" s="134"/>
      <c r="H12" s="134"/>
      <c r="I12" s="58"/>
      <c r="J12" s="17"/>
      <c r="K12" s="17"/>
      <c r="L12" s="98"/>
      <c r="M12" s="58"/>
      <c r="N12" s="58"/>
      <c r="O12" s="58"/>
      <c r="P12" s="58"/>
      <c r="R12" s="98"/>
      <c r="S12" s="58"/>
      <c r="T12" s="58"/>
      <c r="U12" s="58"/>
      <c r="V12" s="645"/>
      <c r="W12" s="646"/>
      <c r="X12" s="63"/>
      <c r="Y12" s="18"/>
    </row>
    <row r="13" spans="1:80" ht="31.5" customHeight="1" thickBot="1" x14ac:dyDescent="0.45">
      <c r="B13" s="636" t="s">
        <v>448</v>
      </c>
      <c r="C13" s="637"/>
      <c r="D13" s="637"/>
      <c r="E13" s="637"/>
      <c r="F13" s="637"/>
      <c r="G13" s="162"/>
      <c r="H13" s="86"/>
      <c r="I13" s="141"/>
      <c r="J13" s="141"/>
      <c r="K13" s="87" t="s">
        <v>166</v>
      </c>
      <c r="L13" s="87"/>
      <c r="M13" s="142"/>
      <c r="N13" s="142"/>
      <c r="O13" s="142"/>
      <c r="P13" s="142"/>
      <c r="Q13" s="142"/>
      <c r="R13" s="142"/>
      <c r="S13" s="142"/>
      <c r="T13" s="142"/>
      <c r="U13" s="142"/>
      <c r="V13" s="58"/>
      <c r="W13" s="178" t="s">
        <v>94</v>
      </c>
      <c r="X13" s="619"/>
      <c r="Y13" s="619"/>
    </row>
    <row r="14" spans="1:80" s="76" customFormat="1" ht="5.0999999999999996" customHeight="1" thickBot="1" x14ac:dyDescent="0.25">
      <c r="A14" s="18"/>
      <c r="B14" s="79"/>
      <c r="C14" s="83"/>
      <c r="D14" s="83"/>
      <c r="E14" s="159"/>
      <c r="F14" s="620"/>
      <c r="G14" s="620"/>
      <c r="H14" s="620"/>
      <c r="I14" s="159"/>
      <c r="J14" s="159"/>
      <c r="K14" s="143"/>
      <c r="L14" s="143"/>
      <c r="M14" s="143"/>
      <c r="N14" s="144"/>
      <c r="O14" s="144"/>
      <c r="P14" s="143"/>
      <c r="Q14" s="83"/>
      <c r="R14" s="83"/>
      <c r="S14" s="83"/>
      <c r="T14" s="83"/>
      <c r="U14" s="83"/>
      <c r="V14" s="83"/>
      <c r="W14" s="145"/>
      <c r="X14" s="18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</row>
    <row r="15" spans="1:80" s="77" customFormat="1" ht="26.1" customHeight="1" thickBot="1" x14ac:dyDescent="0.25">
      <c r="A15" s="64"/>
      <c r="B15" s="607" t="s">
        <v>90</v>
      </c>
      <c r="C15" s="608"/>
      <c r="D15" s="608"/>
      <c r="E15" s="608"/>
      <c r="F15" s="608"/>
      <c r="G15" s="608"/>
      <c r="H15" s="608"/>
      <c r="I15" s="608"/>
      <c r="J15" s="608"/>
      <c r="K15" s="608"/>
      <c r="L15" s="608"/>
      <c r="M15" s="608"/>
      <c r="N15" s="608"/>
      <c r="O15" s="608"/>
      <c r="P15" s="608"/>
      <c r="Q15" s="608"/>
      <c r="R15" s="608"/>
      <c r="S15" s="608"/>
      <c r="T15" s="608"/>
      <c r="U15" s="608"/>
      <c r="V15" s="608"/>
      <c r="W15" s="609"/>
      <c r="X15" s="72"/>
    </row>
    <row r="16" spans="1:80" ht="5.0999999999999996" customHeight="1" thickBot="1" x14ac:dyDescent="0.4">
      <c r="B16" s="146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86"/>
    </row>
    <row r="17" spans="1:52" ht="18.95" customHeight="1" x14ac:dyDescent="0.2">
      <c r="B17" s="621" t="s">
        <v>26</v>
      </c>
      <c r="C17" s="622"/>
      <c r="D17" s="622"/>
      <c r="E17" s="622"/>
      <c r="F17" s="623"/>
      <c r="G17" s="641" t="s">
        <v>26</v>
      </c>
      <c r="H17" s="622"/>
      <c r="I17" s="622"/>
      <c r="J17" s="622"/>
      <c r="K17" s="623"/>
      <c r="L17" s="641" t="s">
        <v>25</v>
      </c>
      <c r="M17" s="622"/>
      <c r="N17" s="622"/>
      <c r="O17" s="622"/>
      <c r="P17" s="622"/>
      <c r="Q17" s="623"/>
      <c r="R17" s="641" t="s">
        <v>27</v>
      </c>
      <c r="S17" s="622"/>
      <c r="T17" s="622"/>
      <c r="U17" s="622"/>
      <c r="V17" s="622"/>
      <c r="W17" s="653"/>
    </row>
    <row r="18" spans="1:52" ht="150" customHeight="1" x14ac:dyDescent="0.3">
      <c r="B18" s="149"/>
      <c r="C18" s="150"/>
      <c r="D18" s="150"/>
      <c r="E18" s="151"/>
      <c r="F18" s="193"/>
      <c r="G18" s="150"/>
      <c r="H18" s="58"/>
      <c r="I18" s="152"/>
      <c r="J18" s="152"/>
      <c r="K18" s="58"/>
      <c r="L18" s="62"/>
      <c r="M18" s="58"/>
      <c r="N18" s="58"/>
      <c r="O18" s="58"/>
      <c r="P18" s="58"/>
      <c r="Q18" s="183"/>
      <c r="R18" s="58"/>
      <c r="S18" s="150"/>
      <c r="T18" s="150"/>
      <c r="U18" s="58"/>
      <c r="V18" s="58"/>
      <c r="W18" s="138"/>
    </row>
    <row r="19" spans="1:52" s="61" customFormat="1" ht="17.850000000000001" customHeight="1" x14ac:dyDescent="0.35">
      <c r="A19" s="60"/>
      <c r="B19" s="202"/>
      <c r="F19" s="191"/>
      <c r="G19" s="74"/>
      <c r="L19" s="591" t="s">
        <v>358</v>
      </c>
      <c r="M19" s="592"/>
      <c r="N19" s="592"/>
      <c r="O19" s="592"/>
      <c r="P19" s="592"/>
      <c r="Q19" s="184">
        <f>((Скидка!Q18*(100-Скидка!$C$3))*Скидка!$D$4)/100</f>
        <v>56979.199999999997</v>
      </c>
      <c r="R19" s="68"/>
      <c r="S19" s="66"/>
      <c r="T19" s="66"/>
      <c r="U19" s="73"/>
      <c r="V19" s="73"/>
      <c r="W19" s="90"/>
      <c r="X19" s="60"/>
    </row>
    <row r="20" spans="1:52" s="61" customFormat="1" ht="17.850000000000001" customHeight="1" x14ac:dyDescent="0.35">
      <c r="A20" s="60"/>
      <c r="B20" s="202"/>
      <c r="F20" s="191"/>
      <c r="G20" s="108"/>
      <c r="L20" s="591" t="s">
        <v>359</v>
      </c>
      <c r="M20" s="592"/>
      <c r="N20" s="592"/>
      <c r="O20" s="592"/>
      <c r="P20" s="592"/>
      <c r="Q20" s="184">
        <f>((Скидка!Q19*(100-Скидка!$C$3))*Скидка!$D$4)/100</f>
        <v>57710.080000000002</v>
      </c>
      <c r="R20" s="68"/>
      <c r="S20" s="66"/>
      <c r="T20" s="66"/>
      <c r="U20" s="73"/>
      <c r="V20" s="73"/>
      <c r="W20" s="90"/>
      <c r="X20" s="60"/>
    </row>
    <row r="21" spans="1:52" s="61" customFormat="1" ht="17.850000000000001" customHeight="1" x14ac:dyDescent="0.35">
      <c r="A21" s="60"/>
      <c r="B21" s="202"/>
      <c r="F21" s="191"/>
      <c r="G21" s="108"/>
      <c r="L21" s="591" t="s">
        <v>360</v>
      </c>
      <c r="M21" s="592"/>
      <c r="N21" s="592"/>
      <c r="O21" s="592"/>
      <c r="P21" s="592"/>
      <c r="Q21" s="184">
        <f>((Скидка!Q20*(100-Скидка!$C$3))*Скидка!$D$4)/100</f>
        <v>59261.440000000002</v>
      </c>
      <c r="W21" s="90"/>
      <c r="X21" s="60"/>
    </row>
    <row r="22" spans="1:52" s="61" customFormat="1" ht="17.850000000000001" customHeight="1" x14ac:dyDescent="0.35">
      <c r="A22" s="60"/>
      <c r="B22" s="202"/>
      <c r="F22" s="191"/>
      <c r="G22" s="108"/>
      <c r="L22" s="591" t="s">
        <v>361</v>
      </c>
      <c r="M22" s="592"/>
      <c r="N22" s="592"/>
      <c r="O22" s="592"/>
      <c r="P22" s="592"/>
      <c r="Q22" s="184">
        <f>((Скидка!Q21*(100-Скидка!$C$3))*Скидка!$D$4)/100</f>
        <v>60065.279999999999</v>
      </c>
      <c r="W22" s="90"/>
      <c r="X22" s="60"/>
    </row>
    <row r="23" spans="1:52" s="61" customFormat="1" ht="17.850000000000001" customHeight="1" x14ac:dyDescent="0.35">
      <c r="A23" s="60"/>
      <c r="B23" s="202"/>
      <c r="F23" s="191"/>
      <c r="G23" s="108"/>
      <c r="L23" s="591" t="s">
        <v>362</v>
      </c>
      <c r="M23" s="592"/>
      <c r="N23" s="592"/>
      <c r="O23" s="592"/>
      <c r="P23" s="592"/>
      <c r="Q23" s="184">
        <f>((Скидка!Q22*(100-Скидка!$C$3))*Скидка!$D$4)/100</f>
        <v>60869.120000000003</v>
      </c>
      <c r="W23" s="90"/>
      <c r="X23" s="60"/>
    </row>
    <row r="24" spans="1:52" s="61" customFormat="1" ht="17.850000000000001" customHeight="1" x14ac:dyDescent="0.35">
      <c r="A24" s="60"/>
      <c r="B24" s="202"/>
      <c r="F24" s="191"/>
      <c r="G24" s="108"/>
      <c r="H24" s="597" t="s">
        <v>114</v>
      </c>
      <c r="I24" s="597"/>
      <c r="J24" s="597"/>
      <c r="K24" s="108">
        <f>((Скидка!M23*(100-Скидка!$C$3))*Скидка!$D$4)/100</f>
        <v>53978.879999999997</v>
      </c>
      <c r="L24" s="591" t="s">
        <v>363</v>
      </c>
      <c r="M24" s="592"/>
      <c r="N24" s="592"/>
      <c r="O24" s="592"/>
      <c r="P24" s="592"/>
      <c r="Q24" s="184">
        <f>((Скидка!Q23*(100-Скидка!$C$3))*Скидка!$D$4)/100</f>
        <v>62426.879999999997</v>
      </c>
      <c r="R24" s="68"/>
      <c r="S24" s="597" t="s">
        <v>159</v>
      </c>
      <c r="T24" s="597"/>
      <c r="U24" s="597"/>
      <c r="V24" s="597"/>
      <c r="W24" s="179">
        <f>((Скидка!U23*(100-Скидка!$C$3))*Скидка!$D$4)/100</f>
        <v>32186.880000000001</v>
      </c>
      <c r="X24" s="66"/>
    </row>
    <row r="25" spans="1:52" s="61" customFormat="1" ht="17.850000000000001" customHeight="1" x14ac:dyDescent="0.35">
      <c r="A25" s="60"/>
      <c r="B25" s="596" t="s">
        <v>112</v>
      </c>
      <c r="C25" s="597"/>
      <c r="D25" s="597"/>
      <c r="E25" s="597"/>
      <c r="F25" s="184">
        <f>((Скидка!I24*(100-Скидка!$C$3))*Скидка!$D$4)/100</f>
        <v>51520</v>
      </c>
      <c r="G25" s="108"/>
      <c r="H25" s="597" t="s">
        <v>115</v>
      </c>
      <c r="I25" s="597"/>
      <c r="J25" s="597"/>
      <c r="K25" s="108">
        <f>((Скидка!M24*(100-Скидка!$C$3))*Скидка!$D$4)/100</f>
        <v>54853.120000000003</v>
      </c>
      <c r="L25" s="591" t="s">
        <v>364</v>
      </c>
      <c r="M25" s="592"/>
      <c r="N25" s="592"/>
      <c r="O25" s="592"/>
      <c r="P25" s="592"/>
      <c r="Q25" s="184">
        <f>((Скидка!Q24*(100-Скидка!$C$3))*Скидка!$D$4)/100</f>
        <v>63065.599999999999</v>
      </c>
      <c r="R25" s="68"/>
      <c r="S25" s="597" t="s">
        <v>160</v>
      </c>
      <c r="T25" s="597"/>
      <c r="U25" s="597"/>
      <c r="V25" s="597"/>
      <c r="W25" s="179">
        <f>((Скидка!U24*(100-Скидка!$C$3))*Скидка!$D$4)/100</f>
        <v>33154.559999999998</v>
      </c>
    </row>
    <row r="26" spans="1:52" s="61" customFormat="1" ht="17.850000000000001" customHeight="1" x14ac:dyDescent="0.35">
      <c r="A26" s="60"/>
      <c r="B26" s="593" t="s">
        <v>113</v>
      </c>
      <c r="C26" s="594"/>
      <c r="D26" s="594"/>
      <c r="E26" s="594"/>
      <c r="F26" s="184">
        <f>((Скидка!I25*(100-Скидка!$C$3))*Скидка!$D$4)/100</f>
        <v>52325.120000000003</v>
      </c>
      <c r="G26" s="108"/>
      <c r="H26" s="597" t="s">
        <v>116</v>
      </c>
      <c r="I26" s="597"/>
      <c r="J26" s="597"/>
      <c r="K26" s="108">
        <f>((Скидка!M25*(100-Скидка!$C$3))*Скидка!$D$4)/100</f>
        <v>55729.919999999998</v>
      </c>
      <c r="L26" s="591" t="s">
        <v>365</v>
      </c>
      <c r="M26" s="592"/>
      <c r="N26" s="592"/>
      <c r="O26" s="592"/>
      <c r="P26" s="592"/>
      <c r="Q26" s="184">
        <f>((Скидка!Q25*(100-Скидка!$C$3))*Скидка!$D$4)/100</f>
        <v>64177.919999999998</v>
      </c>
      <c r="R26" s="68"/>
      <c r="S26" s="597" t="s">
        <v>161</v>
      </c>
      <c r="T26" s="597"/>
      <c r="U26" s="597"/>
      <c r="V26" s="597"/>
      <c r="W26" s="179">
        <f>((Скидка!U25*(100-Скидка!$C$3))*Скидка!$D$4)/100</f>
        <v>34133.760000000002</v>
      </c>
    </row>
    <row r="27" spans="1:52" s="61" customFormat="1" ht="18.95" customHeight="1" x14ac:dyDescent="0.2">
      <c r="A27" s="60"/>
      <c r="B27" s="599" t="s">
        <v>44</v>
      </c>
      <c r="C27" s="600"/>
      <c r="D27" s="600"/>
      <c r="E27" s="600"/>
      <c r="F27" s="601"/>
      <c r="G27" s="602" t="s">
        <v>43</v>
      </c>
      <c r="H27" s="600"/>
      <c r="I27" s="600"/>
      <c r="J27" s="600"/>
      <c r="K27" s="601"/>
      <c r="L27" s="602" t="s">
        <v>29</v>
      </c>
      <c r="M27" s="600"/>
      <c r="N27" s="600"/>
      <c r="O27" s="600"/>
      <c r="P27" s="600"/>
      <c r="Q27" s="600"/>
      <c r="R27" s="600"/>
      <c r="S27" s="600"/>
      <c r="T27" s="600"/>
      <c r="U27" s="600"/>
      <c r="V27" s="600"/>
      <c r="W27" s="659"/>
    </row>
    <row r="28" spans="1:52" s="61" customFormat="1" ht="150" customHeight="1" x14ac:dyDescent="0.3">
      <c r="A28" s="60"/>
      <c r="B28" s="91"/>
      <c r="C28" s="152"/>
      <c r="D28" s="152"/>
      <c r="E28" s="152"/>
      <c r="F28" s="58"/>
      <c r="G28" s="62"/>
      <c r="H28" s="58"/>
      <c r="I28" s="58"/>
      <c r="J28" s="58"/>
      <c r="K28" s="183"/>
      <c r="L28" s="58"/>
      <c r="M28" s="58"/>
      <c r="N28" s="58"/>
      <c r="O28" s="58"/>
      <c r="P28" s="58"/>
      <c r="Q28" s="183"/>
      <c r="R28" s="58"/>
      <c r="S28" s="150"/>
      <c r="T28" s="150"/>
      <c r="U28" s="58"/>
      <c r="V28" s="58"/>
      <c r="W28" s="138"/>
      <c r="X28" s="59"/>
    </row>
    <row r="29" spans="1:52" ht="18.95" customHeight="1" x14ac:dyDescent="0.35">
      <c r="B29" s="596" t="s">
        <v>117</v>
      </c>
      <c r="C29" s="597"/>
      <c r="D29" s="597"/>
      <c r="E29" s="597"/>
      <c r="F29" s="108">
        <f>((Скидка!I30*(100-Скидка!$C$3))*Скидка!$D$4)/100</f>
        <v>42730.239999999998</v>
      </c>
      <c r="G29" s="598" t="s">
        <v>126</v>
      </c>
      <c r="H29" s="579"/>
      <c r="I29" s="579"/>
      <c r="J29" s="579"/>
      <c r="K29" s="175">
        <f>((Скидка!M30*(100-Скидка!$C$3))*Скидка!$D$4)/100</f>
        <v>42730.239999999998</v>
      </c>
      <c r="L29" s="68"/>
      <c r="M29" s="58"/>
      <c r="N29" s="58"/>
      <c r="O29" s="58"/>
      <c r="P29" s="58"/>
      <c r="Q29" s="183"/>
      <c r="R29" s="58"/>
      <c r="S29" s="66"/>
      <c r="T29" s="66"/>
      <c r="U29" s="73"/>
      <c r="V29" s="73"/>
      <c r="W29" s="90"/>
      <c r="AV29" s="61"/>
      <c r="AW29" s="61"/>
      <c r="AX29" s="61"/>
      <c r="AY29" s="61"/>
      <c r="AZ29" s="61"/>
    </row>
    <row r="30" spans="1:52" ht="18.95" customHeight="1" x14ac:dyDescent="0.35">
      <c r="B30" s="596" t="s">
        <v>118</v>
      </c>
      <c r="C30" s="597"/>
      <c r="D30" s="597"/>
      <c r="E30" s="597"/>
      <c r="F30" s="108">
        <f>((Скидка!I31*(100-Скидка!$C$3))*Скидка!$D$4)/100</f>
        <v>43462.400000000001</v>
      </c>
      <c r="G30" s="598" t="s">
        <v>127</v>
      </c>
      <c r="H30" s="579"/>
      <c r="I30" s="579"/>
      <c r="J30" s="579"/>
      <c r="K30" s="175">
        <f>((Скидка!M31*(100-Скидка!$C$3))*Скидка!$D$4)/100</f>
        <v>43462.400000000001</v>
      </c>
      <c r="L30" s="68"/>
      <c r="M30" s="58"/>
      <c r="N30" s="58"/>
      <c r="O30" s="58"/>
      <c r="P30" s="58"/>
      <c r="Q30" s="183"/>
      <c r="R30" s="58"/>
      <c r="S30" s="66"/>
      <c r="T30" s="66"/>
      <c r="U30" s="73"/>
      <c r="V30" s="73"/>
      <c r="W30" s="90"/>
      <c r="X30" s="17"/>
      <c r="AV30" s="61"/>
      <c r="AW30" s="61"/>
      <c r="AX30" s="61"/>
      <c r="AY30" s="61"/>
      <c r="AZ30" s="61"/>
    </row>
    <row r="31" spans="1:52" ht="18.95" customHeight="1" x14ac:dyDescent="0.35">
      <c r="B31" s="596" t="s">
        <v>119</v>
      </c>
      <c r="C31" s="597"/>
      <c r="D31" s="597"/>
      <c r="E31" s="597"/>
      <c r="F31" s="108">
        <f>((Скидка!I32*(100-Скидка!$C$3))*Скидка!$D$4)/100</f>
        <v>44195.839999999997</v>
      </c>
      <c r="G31" s="598" t="s">
        <v>128</v>
      </c>
      <c r="H31" s="579"/>
      <c r="I31" s="579"/>
      <c r="J31" s="579"/>
      <c r="K31" s="175">
        <f>((Скидка!M32*(100-Скидка!$C$3))*Скидка!$D$4)/100</f>
        <v>44195.839999999997</v>
      </c>
      <c r="L31" s="68"/>
      <c r="M31" s="58"/>
      <c r="N31" s="58"/>
      <c r="O31" s="58"/>
      <c r="P31" s="58"/>
      <c r="Q31" s="183"/>
      <c r="R31" s="58"/>
      <c r="S31" s="66"/>
      <c r="T31" s="66"/>
      <c r="U31" s="74"/>
      <c r="V31" s="73"/>
      <c r="W31" s="90"/>
      <c r="X31" s="17"/>
    </row>
    <row r="32" spans="1:52" ht="18.95" customHeight="1" x14ac:dyDescent="0.35">
      <c r="B32" s="596" t="s">
        <v>120</v>
      </c>
      <c r="C32" s="597"/>
      <c r="D32" s="597"/>
      <c r="E32" s="597"/>
      <c r="F32" s="108">
        <f>((Скидка!I33*(100-Скидка!$C$3))*Скидка!$D$4)/100</f>
        <v>44416</v>
      </c>
      <c r="G32" s="185"/>
      <c r="H32" s="579" t="s">
        <v>129</v>
      </c>
      <c r="I32" s="579"/>
      <c r="J32" s="579"/>
      <c r="K32" s="175">
        <f>((Скидка!M33*(100-Скидка!$C$3))*Скидка!$D$4)/100</f>
        <v>44416</v>
      </c>
      <c r="L32" s="68"/>
      <c r="M32" s="58"/>
      <c r="N32" s="58"/>
      <c r="O32" s="58"/>
      <c r="P32" s="58"/>
      <c r="Q32" s="183"/>
      <c r="R32" s="58"/>
      <c r="S32" s="66"/>
      <c r="T32" s="66"/>
      <c r="U32" s="74"/>
      <c r="V32" s="73"/>
      <c r="W32" s="90"/>
      <c r="X32" s="17"/>
    </row>
    <row r="33" spans="2:35" ht="18.95" customHeight="1" x14ac:dyDescent="0.35">
      <c r="B33" s="596" t="s">
        <v>121</v>
      </c>
      <c r="C33" s="597"/>
      <c r="D33" s="597"/>
      <c r="E33" s="597"/>
      <c r="F33" s="108">
        <f>((Скидка!I34*(100-Скидка!$C$3))*Скидка!$D$4)/100</f>
        <v>45219.839999999997</v>
      </c>
      <c r="G33" s="185"/>
      <c r="H33" s="579" t="s">
        <v>130</v>
      </c>
      <c r="I33" s="579"/>
      <c r="J33" s="579"/>
      <c r="K33" s="175">
        <f>((Скидка!M34*(100-Скидка!$C$3))*Скидка!$D$4)/100</f>
        <v>45219.839999999997</v>
      </c>
      <c r="L33" s="68"/>
      <c r="M33" s="58"/>
      <c r="N33" s="58"/>
      <c r="O33" s="58"/>
      <c r="P33" s="58"/>
      <c r="Q33" s="183"/>
      <c r="R33" s="58"/>
      <c r="S33" s="66"/>
      <c r="T33" s="66"/>
      <c r="U33" s="74"/>
      <c r="V33" s="73"/>
      <c r="W33" s="90"/>
      <c r="AF33" s="58"/>
      <c r="AG33" s="58"/>
      <c r="AH33" s="58"/>
      <c r="AI33" s="58"/>
    </row>
    <row r="34" spans="2:35" ht="18.95" customHeight="1" x14ac:dyDescent="0.35">
      <c r="B34" s="596" t="s">
        <v>122</v>
      </c>
      <c r="C34" s="597"/>
      <c r="D34" s="597"/>
      <c r="E34" s="597"/>
      <c r="F34" s="108">
        <f>((Скидка!I35*(100-Скидка!$C$3))*Скидка!$D$4)/100</f>
        <v>46023.68</v>
      </c>
      <c r="G34" s="185"/>
      <c r="H34" s="579" t="s">
        <v>131</v>
      </c>
      <c r="I34" s="579"/>
      <c r="J34" s="579"/>
      <c r="K34" s="175">
        <f>((Скидка!M35*(100-Скидка!$C$3))*Скидка!$D$4)/100</f>
        <v>46023.68</v>
      </c>
      <c r="L34" s="68"/>
      <c r="M34" s="58"/>
      <c r="N34" s="58"/>
      <c r="O34" s="58"/>
      <c r="P34" s="58"/>
      <c r="Q34" s="183"/>
      <c r="R34" s="58"/>
      <c r="S34" s="66"/>
      <c r="T34" s="66"/>
      <c r="U34" s="75"/>
      <c r="V34" s="75"/>
      <c r="W34" s="90"/>
      <c r="AF34" s="58"/>
    </row>
    <row r="35" spans="2:35" ht="18.95" customHeight="1" x14ac:dyDescent="0.35">
      <c r="B35" s="596" t="s">
        <v>123</v>
      </c>
      <c r="C35" s="597"/>
      <c r="D35" s="597"/>
      <c r="E35" s="597"/>
      <c r="F35" s="108">
        <f>((Скидка!I36*(100-Скидка!$C$3))*Скидка!$D$4)/100</f>
        <v>46977.279999999999</v>
      </c>
      <c r="G35" s="185"/>
      <c r="H35" s="579" t="s">
        <v>132</v>
      </c>
      <c r="I35" s="579"/>
      <c r="J35" s="579"/>
      <c r="K35" s="175">
        <f>((Скидка!M36*(100-Скидка!$C$3))*Скидка!$D$4)/100</f>
        <v>46977.279999999999</v>
      </c>
      <c r="L35" s="68"/>
      <c r="M35" s="58"/>
      <c r="N35" s="58"/>
      <c r="O35" s="58"/>
      <c r="P35" s="58"/>
      <c r="Q35" s="183"/>
      <c r="R35" s="58"/>
      <c r="S35" s="66"/>
      <c r="T35" s="66"/>
      <c r="U35" s="67"/>
      <c r="V35" s="75"/>
      <c r="W35" s="90"/>
      <c r="X35" s="66"/>
      <c r="Y35" s="66"/>
      <c r="AF35" s="58"/>
    </row>
    <row r="36" spans="2:35" ht="18.95" customHeight="1" x14ac:dyDescent="0.35">
      <c r="B36" s="596" t="s">
        <v>124</v>
      </c>
      <c r="C36" s="597"/>
      <c r="D36" s="597"/>
      <c r="E36" s="597"/>
      <c r="F36" s="108">
        <f>((Скидка!I37*(100-Скидка!$C$3))*Скидка!$D$4)/100</f>
        <v>47851.519999999997</v>
      </c>
      <c r="G36" s="185"/>
      <c r="H36" s="579" t="s">
        <v>133</v>
      </c>
      <c r="I36" s="579"/>
      <c r="J36" s="579"/>
      <c r="K36" s="175">
        <f>((Скидка!M37*(100-Скидка!$C$3))*Скидка!$D$4)/100</f>
        <v>47851.519999999997</v>
      </c>
      <c r="L36" s="68"/>
      <c r="M36" s="58"/>
      <c r="N36" s="58"/>
      <c r="O36" s="58"/>
      <c r="P36" s="58"/>
      <c r="Q36" s="183"/>
      <c r="R36" s="58"/>
      <c r="S36" s="66"/>
      <c r="T36" s="66"/>
      <c r="U36" s="67"/>
      <c r="V36" s="75"/>
      <c r="W36" s="90"/>
      <c r="X36" s="66"/>
      <c r="Y36" s="66"/>
    </row>
    <row r="37" spans="2:35" ht="18.95" customHeight="1" x14ac:dyDescent="0.35">
      <c r="B37" s="596" t="s">
        <v>125</v>
      </c>
      <c r="C37" s="597"/>
      <c r="D37" s="597"/>
      <c r="E37" s="597"/>
      <c r="F37" s="108">
        <f>((Скидка!I38*(100-Скидка!$C$3))*Скидка!$D$4)/100</f>
        <v>48724.480000000003</v>
      </c>
      <c r="G37" s="185"/>
      <c r="H37" s="579" t="s">
        <v>134</v>
      </c>
      <c r="I37" s="579"/>
      <c r="J37" s="579"/>
      <c r="K37" s="175">
        <f>((Скидка!M38*(100-Скидка!$C$3))*Скидка!$D$4)/100</f>
        <v>48724.480000000003</v>
      </c>
      <c r="L37" s="68"/>
      <c r="M37" s="579" t="s">
        <v>135</v>
      </c>
      <c r="N37" s="579"/>
      <c r="O37" s="579"/>
      <c r="P37" s="579"/>
      <c r="Q37" s="175">
        <f>((Скидка!Q38*(100-Скидка!$C$3))*Скидка!$D$4)/100</f>
        <v>63804.160000000003</v>
      </c>
      <c r="R37" s="68"/>
      <c r="S37" s="579" t="s">
        <v>136</v>
      </c>
      <c r="T37" s="579"/>
      <c r="U37" s="579"/>
      <c r="V37" s="579"/>
      <c r="W37" s="90">
        <f>((Скидка!U38*(100-Скидка!$C$3))*Скидка!$D$4)/100</f>
        <v>69954.559999999998</v>
      </c>
      <c r="X37" s="66"/>
      <c r="Y37" s="66"/>
    </row>
    <row r="38" spans="2:35" ht="17.850000000000001" customHeight="1" x14ac:dyDescent="0.35">
      <c r="B38" s="610" t="s">
        <v>84</v>
      </c>
      <c r="C38" s="611"/>
      <c r="D38" s="611"/>
      <c r="E38" s="611"/>
      <c r="F38" s="611"/>
      <c r="G38" s="611"/>
      <c r="H38" s="611"/>
      <c r="I38" s="611"/>
      <c r="J38" s="611"/>
      <c r="K38" s="611"/>
      <c r="L38" s="611"/>
      <c r="M38" s="611"/>
      <c r="N38" s="611"/>
      <c r="O38" s="611"/>
      <c r="P38" s="611"/>
      <c r="Q38" s="611"/>
      <c r="R38" s="611"/>
      <c r="S38" s="611"/>
      <c r="T38" s="611"/>
      <c r="U38" s="611"/>
      <c r="V38" s="611"/>
      <c r="W38" s="612"/>
      <c r="X38" s="66"/>
      <c r="Y38" s="66"/>
    </row>
    <row r="39" spans="2:35" ht="17.850000000000001" customHeight="1" x14ac:dyDescent="0.35">
      <c r="B39" s="589" t="s">
        <v>11</v>
      </c>
      <c r="C39" s="590"/>
      <c r="D39" s="590"/>
      <c r="E39" s="590"/>
      <c r="F39" s="590"/>
      <c r="G39" s="590"/>
      <c r="H39" s="654"/>
      <c r="I39" s="655" t="s">
        <v>12</v>
      </c>
      <c r="J39" s="656"/>
      <c r="K39" s="656"/>
      <c r="L39" s="656"/>
      <c r="M39" s="656"/>
      <c r="N39" s="656"/>
      <c r="O39" s="657"/>
      <c r="P39" s="207"/>
      <c r="Q39" s="656" t="s">
        <v>13</v>
      </c>
      <c r="R39" s="656"/>
      <c r="S39" s="656"/>
      <c r="T39" s="656"/>
      <c r="U39" s="656"/>
      <c r="V39" s="656"/>
      <c r="W39" s="658"/>
      <c r="X39" s="66"/>
      <c r="Y39" s="66"/>
    </row>
    <row r="40" spans="2:35" ht="144.94999999999999" customHeight="1" x14ac:dyDescent="0.35">
      <c r="B40" s="215"/>
      <c r="C40" s="20"/>
      <c r="D40" s="20"/>
      <c r="E40" s="20"/>
      <c r="F40" s="20"/>
      <c r="G40" s="20"/>
      <c r="H40" s="27"/>
      <c r="I40" s="208"/>
      <c r="J40" s="20"/>
      <c r="K40" s="20"/>
      <c r="L40" s="20"/>
      <c r="M40" s="20"/>
      <c r="N40" s="20"/>
      <c r="O40" s="27"/>
      <c r="P40" s="208"/>
      <c r="Q40" s="20"/>
      <c r="R40" s="20"/>
      <c r="S40" s="20"/>
      <c r="T40" s="20"/>
      <c r="U40" s="20"/>
      <c r="V40" s="20"/>
      <c r="W40" s="216"/>
      <c r="Y40" s="66"/>
    </row>
    <row r="41" spans="2:35" ht="17.850000000000001" customHeight="1" x14ac:dyDescent="0.35">
      <c r="B41" s="24"/>
      <c r="C41" s="595" t="s">
        <v>366</v>
      </c>
      <c r="D41" s="595"/>
      <c r="E41" s="595"/>
      <c r="F41" s="595"/>
      <c r="G41" s="595"/>
      <c r="H41" s="175">
        <f>((Скидка!I48*(100-Скидка!$C$3))*Скидка!$D$4)/100</f>
        <v>76545.279999999999</v>
      </c>
      <c r="I41" s="21"/>
      <c r="K41" s="66" t="s">
        <v>369</v>
      </c>
      <c r="L41" s="158"/>
      <c r="M41" s="158"/>
      <c r="N41" s="158"/>
      <c r="O41" s="175">
        <f>((Скидка!M48*(100-Скидка!$C$3))*Скидка!$D$4)/100</f>
        <v>45326.080000000002</v>
      </c>
      <c r="P41" s="89"/>
      <c r="S41" s="66" t="s">
        <v>372</v>
      </c>
      <c r="T41" s="158"/>
      <c r="U41" s="158"/>
      <c r="V41" s="158"/>
      <c r="W41" s="90">
        <f>((Скидка!Q48*(100-Скидка!$C$3))*Скидка!$D$4)/100</f>
        <v>43974.400000000001</v>
      </c>
      <c r="X41" s="17"/>
    </row>
    <row r="42" spans="2:35" ht="17.850000000000001" customHeight="1" x14ac:dyDescent="0.35">
      <c r="B42" s="24"/>
      <c r="C42" s="595" t="s">
        <v>367</v>
      </c>
      <c r="D42" s="595"/>
      <c r="E42" s="595"/>
      <c r="F42" s="595"/>
      <c r="G42" s="595"/>
      <c r="H42" s="175">
        <f>((Скидка!I49*(100-Скидка!$C$3))*Скидка!$D$4)/100</f>
        <v>77824</v>
      </c>
      <c r="I42" s="209"/>
      <c r="K42" s="66" t="s">
        <v>370</v>
      </c>
      <c r="L42" s="158"/>
      <c r="M42" s="158"/>
      <c r="N42" s="158"/>
      <c r="O42" s="175">
        <f>((Скидка!M49*(100-Скидка!$C$3))*Скидка!$D$4)/100</f>
        <v>46602.239999999998</v>
      </c>
      <c r="P42" s="89"/>
      <c r="S42" s="66" t="s">
        <v>373</v>
      </c>
      <c r="T42" s="158"/>
      <c r="U42" s="158"/>
      <c r="V42" s="158"/>
      <c r="W42" s="90">
        <f>((Скидка!Q49*(100-Скидка!$C$3))*Скидка!$D$4)/100</f>
        <v>45249.279999999999</v>
      </c>
      <c r="X42" s="17"/>
    </row>
    <row r="43" spans="2:35" ht="17.850000000000001" customHeight="1" thickBot="1" x14ac:dyDescent="0.4">
      <c r="B43" s="93"/>
      <c r="C43" s="606" t="s">
        <v>368</v>
      </c>
      <c r="D43" s="606"/>
      <c r="E43" s="606"/>
      <c r="F43" s="606"/>
      <c r="G43" s="606"/>
      <c r="H43" s="187">
        <f>((Скидка!I50*(100-Скидка!$C$3))*Скидка!$D$4)/100</f>
        <v>78883.839999999997</v>
      </c>
      <c r="I43" s="104"/>
      <c r="J43" s="25"/>
      <c r="K43" s="217" t="s">
        <v>371</v>
      </c>
      <c r="L43" s="165"/>
      <c r="M43" s="165"/>
      <c r="N43" s="165"/>
      <c r="O43" s="187">
        <f>((Скидка!M50*(100-Скидка!$C$3))*Скидка!$D$4)/100</f>
        <v>47667.199999999997</v>
      </c>
      <c r="P43" s="200"/>
      <c r="Q43" s="25"/>
      <c r="R43" s="25"/>
      <c r="S43" s="217" t="s">
        <v>374</v>
      </c>
      <c r="T43" s="165"/>
      <c r="U43" s="165"/>
      <c r="V43" s="165"/>
      <c r="W43" s="188">
        <f>((Скидка!Q50*(100-Скидка!$C$3))*Скидка!$D$4)/100</f>
        <v>46310.400000000001</v>
      </c>
      <c r="X43" s="17"/>
    </row>
    <row r="44" spans="2:35" ht="5.0999999999999996" customHeight="1" thickBot="1" x14ac:dyDescent="0.4">
      <c r="B44" s="195"/>
      <c r="C44" s="196"/>
      <c r="D44" s="196"/>
      <c r="E44" s="196"/>
      <c r="F44" s="197"/>
      <c r="G44" s="197"/>
      <c r="H44" s="198"/>
      <c r="I44" s="198"/>
      <c r="J44" s="198"/>
      <c r="K44" s="81"/>
      <c r="L44" s="81"/>
      <c r="M44" s="198"/>
      <c r="N44" s="198"/>
      <c r="O44" s="198"/>
      <c r="P44" s="198"/>
      <c r="Q44" s="81"/>
      <c r="R44" s="81"/>
      <c r="S44" s="198"/>
      <c r="T44" s="198"/>
      <c r="U44" s="198"/>
      <c r="V44" s="198"/>
      <c r="W44" s="84"/>
      <c r="AC44" s="18"/>
    </row>
    <row r="45" spans="2:35" ht="26.1" customHeight="1" thickBot="1" x14ac:dyDescent="0.25">
      <c r="B45" s="607" t="s">
        <v>162</v>
      </c>
      <c r="C45" s="608"/>
      <c r="D45" s="608"/>
      <c r="E45" s="608"/>
      <c r="F45" s="608"/>
      <c r="G45" s="608"/>
      <c r="H45" s="608"/>
      <c r="I45" s="608"/>
      <c r="J45" s="608"/>
      <c r="K45" s="608"/>
      <c r="L45" s="608"/>
      <c r="M45" s="608"/>
      <c r="N45" s="608"/>
      <c r="O45" s="608"/>
      <c r="P45" s="608"/>
      <c r="Q45" s="608"/>
      <c r="R45" s="608"/>
      <c r="S45" s="608"/>
      <c r="T45" s="608"/>
      <c r="U45" s="608"/>
      <c r="V45" s="608"/>
      <c r="W45" s="609"/>
      <c r="AC45" s="18"/>
    </row>
    <row r="46" spans="2:35" ht="5.0999999999999996" customHeight="1" thickBot="1" x14ac:dyDescent="0.25">
      <c r="B46" s="9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94"/>
    </row>
    <row r="47" spans="2:35" ht="18.95" customHeight="1" x14ac:dyDescent="0.2">
      <c r="B47" s="664" t="s">
        <v>25</v>
      </c>
      <c r="C47" s="604"/>
      <c r="D47" s="604"/>
      <c r="E47" s="604"/>
      <c r="F47" s="605"/>
      <c r="G47" s="603" t="s">
        <v>44</v>
      </c>
      <c r="H47" s="604"/>
      <c r="I47" s="604"/>
      <c r="J47" s="604"/>
      <c r="K47" s="605"/>
      <c r="L47" s="603" t="s">
        <v>43</v>
      </c>
      <c r="M47" s="604"/>
      <c r="N47" s="604"/>
      <c r="O47" s="604"/>
      <c r="P47" s="604"/>
      <c r="Q47" s="605"/>
      <c r="R47" s="603" t="s">
        <v>27</v>
      </c>
      <c r="S47" s="604"/>
      <c r="T47" s="604"/>
      <c r="U47" s="604"/>
      <c r="V47" s="604"/>
      <c r="W47" s="666"/>
      <c r="X47" s="17"/>
    </row>
    <row r="48" spans="2:35" ht="150" customHeight="1" x14ac:dyDescent="0.2">
      <c r="B48" s="201"/>
      <c r="C48" s="155"/>
      <c r="D48" s="155"/>
      <c r="E48" s="155"/>
      <c r="F48" s="194"/>
      <c r="G48" s="148"/>
      <c r="H48" s="58"/>
      <c r="I48" s="148"/>
      <c r="J48" s="148"/>
      <c r="K48" s="183"/>
      <c r="L48" s="58"/>
      <c r="M48" s="58"/>
      <c r="N48" s="58"/>
      <c r="O48" s="58"/>
      <c r="P48" s="58"/>
      <c r="Q48" s="183"/>
      <c r="R48" s="62"/>
      <c r="S48" s="58"/>
      <c r="T48" s="58"/>
      <c r="U48" s="58"/>
      <c r="V48" s="58"/>
      <c r="W48" s="138"/>
      <c r="X48" s="17"/>
    </row>
    <row r="49" spans="2:56" s="58" customFormat="1" ht="17.850000000000001" customHeight="1" x14ac:dyDescent="0.35">
      <c r="B49" s="665"/>
      <c r="C49" s="592"/>
      <c r="D49" s="592"/>
      <c r="E49" s="592"/>
      <c r="F49" s="184"/>
      <c r="G49" s="18"/>
      <c r="H49" s="597" t="s">
        <v>137</v>
      </c>
      <c r="I49" s="597"/>
      <c r="J49" s="597"/>
      <c r="K49" s="175">
        <f>((Скидка!I55*(100-Скидка!$C$3))*Скидка!$D$4)/100</f>
        <v>38950.400000000001</v>
      </c>
      <c r="L49" s="108"/>
      <c r="M49" s="579" t="s">
        <v>149</v>
      </c>
      <c r="N49" s="579"/>
      <c r="O49" s="579"/>
      <c r="P49" s="579"/>
      <c r="Q49" s="175">
        <f>((Скидка!M55*(100-Скидка!$C$3))*Скидка!$D$4)/100</f>
        <v>38950.400000000001</v>
      </c>
      <c r="R49" s="212"/>
      <c r="S49" s="65"/>
      <c r="T49" s="67"/>
      <c r="U49" s="69"/>
      <c r="V49" s="68"/>
      <c r="W49" s="90"/>
      <c r="X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</row>
    <row r="50" spans="2:56" s="58" customFormat="1" ht="17.850000000000001" customHeight="1" x14ac:dyDescent="0.35">
      <c r="B50" s="665" t="s">
        <v>375</v>
      </c>
      <c r="C50" s="592"/>
      <c r="D50" s="592"/>
      <c r="E50" s="592"/>
      <c r="F50" s="184">
        <f>((Скидка!U43*(100-Скидка!$C$3))*Скидка!$D$4)/100</f>
        <v>49422.080000000002</v>
      </c>
      <c r="G50" s="18"/>
      <c r="H50" s="597" t="s">
        <v>138</v>
      </c>
      <c r="I50" s="597"/>
      <c r="J50" s="597"/>
      <c r="K50" s="175">
        <f>((Скидка!I56*(100-Скидка!$C$3))*Скидка!$D$4)/100</f>
        <v>39685.120000000003</v>
      </c>
      <c r="L50" s="108"/>
      <c r="M50" s="579" t="s">
        <v>150</v>
      </c>
      <c r="N50" s="579"/>
      <c r="O50" s="579"/>
      <c r="P50" s="579"/>
      <c r="Q50" s="175">
        <f>((Скидка!M56*(100-Скидка!$C$3))*Скидка!$D$4)/100</f>
        <v>39685.120000000003</v>
      </c>
      <c r="R50" s="212"/>
      <c r="S50" s="65"/>
      <c r="T50" s="67"/>
      <c r="U50" s="69"/>
      <c r="V50" s="68"/>
      <c r="W50" s="90"/>
      <c r="X50" s="17"/>
      <c r="Z50" s="17"/>
      <c r="AA50" s="17"/>
      <c r="AG50" s="158"/>
      <c r="AH50" s="17"/>
      <c r="AN50" s="17"/>
      <c r="AO50" s="17"/>
      <c r="AP50" s="17"/>
      <c r="AV50" s="17"/>
      <c r="AW50" s="17"/>
      <c r="AX50" s="17"/>
      <c r="AY50" s="17"/>
      <c r="AZ50" s="17"/>
    </row>
    <row r="51" spans="2:56" s="58" customFormat="1" ht="17.850000000000001" customHeight="1" x14ac:dyDescent="0.35">
      <c r="B51" s="665" t="s">
        <v>376</v>
      </c>
      <c r="C51" s="592"/>
      <c r="D51" s="592"/>
      <c r="E51" s="592"/>
      <c r="F51" s="184">
        <f>((Скидка!U44*(100-Скидка!$C$3))*Скидка!$D$4)/100</f>
        <v>50155.519999999997</v>
      </c>
      <c r="G51" s="18"/>
      <c r="H51" s="597" t="s">
        <v>139</v>
      </c>
      <c r="I51" s="597"/>
      <c r="J51" s="597"/>
      <c r="K51" s="175">
        <f>((Скидка!I57*(100-Скидка!$C$3))*Скидка!$D$4)/100</f>
        <v>40418.559999999998</v>
      </c>
      <c r="L51" s="108"/>
      <c r="M51" s="579" t="s">
        <v>151</v>
      </c>
      <c r="N51" s="579"/>
      <c r="O51" s="579"/>
      <c r="P51" s="579"/>
      <c r="Q51" s="175">
        <f>((Скидка!M57*(100-Скидка!$C$3))*Скидка!$D$4)/100</f>
        <v>40418.559999999998</v>
      </c>
      <c r="R51" s="212"/>
      <c r="S51" s="65"/>
      <c r="T51" s="67"/>
      <c r="U51" s="69"/>
      <c r="V51" s="68"/>
      <c r="W51" s="90"/>
      <c r="X51" s="17"/>
      <c r="Z51" s="17"/>
      <c r="AA51" s="17"/>
      <c r="AG51" s="158"/>
      <c r="AH51" s="17"/>
      <c r="AN51" s="17"/>
      <c r="AO51" s="17"/>
      <c r="AP51" s="17"/>
    </row>
    <row r="52" spans="2:56" s="58" customFormat="1" ht="17.850000000000001" customHeight="1" x14ac:dyDescent="0.35">
      <c r="B52" s="665" t="s">
        <v>377</v>
      </c>
      <c r="C52" s="592"/>
      <c r="D52" s="592"/>
      <c r="E52" s="592"/>
      <c r="F52" s="184">
        <f>((Скидка!U45*(100-Скидка!$C$3))*Скидка!$D$4)/100</f>
        <v>51421.440000000002</v>
      </c>
      <c r="G52" s="18"/>
      <c r="H52" s="597" t="s">
        <v>140</v>
      </c>
      <c r="I52" s="597"/>
      <c r="J52" s="597"/>
      <c r="K52" s="175">
        <f>((Скидка!I58*(100-Скидка!$C$3))*Скидка!$D$4)/100</f>
        <v>40495.360000000001</v>
      </c>
      <c r="L52" s="108"/>
      <c r="M52" s="579" t="s">
        <v>152</v>
      </c>
      <c r="N52" s="579"/>
      <c r="O52" s="579"/>
      <c r="P52" s="579"/>
      <c r="Q52" s="175">
        <f>((Скидка!M58*(100-Скидка!$C$3))*Скидка!$D$4)/100</f>
        <v>40495.360000000001</v>
      </c>
      <c r="R52" s="212"/>
      <c r="S52" s="65"/>
      <c r="T52" s="67"/>
      <c r="U52" s="69"/>
      <c r="V52" s="68"/>
      <c r="W52" s="90"/>
      <c r="X52" s="17"/>
      <c r="Z52" s="17"/>
      <c r="AA52" s="17"/>
      <c r="AG52" s="158"/>
      <c r="AH52" s="17"/>
      <c r="AN52" s="17"/>
      <c r="AO52" s="17"/>
      <c r="AP52" s="17"/>
    </row>
    <row r="53" spans="2:56" s="58" customFormat="1" ht="17.850000000000001" customHeight="1" x14ac:dyDescent="0.35">
      <c r="B53" s="665" t="s">
        <v>378</v>
      </c>
      <c r="C53" s="592"/>
      <c r="D53" s="592"/>
      <c r="E53" s="592"/>
      <c r="F53" s="184">
        <f>((Скидка!U46*(100-Скидка!$C$3))*Скидка!$D$4)/100</f>
        <v>52225.279999999999</v>
      </c>
      <c r="G53" s="18"/>
      <c r="H53" s="597" t="s">
        <v>141</v>
      </c>
      <c r="I53" s="597"/>
      <c r="J53" s="597"/>
      <c r="K53" s="175">
        <f>((Скидка!I59*(100-Скидка!$C$3))*Скидка!$D$4)/100</f>
        <v>41299.199999999997</v>
      </c>
      <c r="L53" s="108"/>
      <c r="M53" s="579" t="s">
        <v>153</v>
      </c>
      <c r="N53" s="579"/>
      <c r="O53" s="579"/>
      <c r="P53" s="579"/>
      <c r="Q53" s="175">
        <f>((Скидка!M59*(100-Скидка!$C$3))*Скидка!$D$4)/100</f>
        <v>41299.199999999997</v>
      </c>
      <c r="R53" s="213"/>
      <c r="S53" s="192"/>
      <c r="V53" s="58" t="s">
        <v>158</v>
      </c>
      <c r="W53" s="138"/>
      <c r="X53" s="17"/>
    </row>
    <row r="54" spans="2:56" s="58" customFormat="1" ht="17.850000000000001" customHeight="1" x14ac:dyDescent="0.35">
      <c r="B54" s="665" t="s">
        <v>379</v>
      </c>
      <c r="C54" s="592"/>
      <c r="D54" s="592"/>
      <c r="E54" s="592"/>
      <c r="F54" s="184">
        <f>((Скидка!U47*(100-Скидка!$C$3))*Скидка!$D$4)/100</f>
        <v>53029.120000000003</v>
      </c>
      <c r="G54" s="18"/>
      <c r="H54" s="597" t="s">
        <v>142</v>
      </c>
      <c r="I54" s="597"/>
      <c r="J54" s="597"/>
      <c r="K54" s="175">
        <f>((Скидка!I60*(100-Скидка!$C$3))*Скидка!$D$4)/100</f>
        <v>42104.32</v>
      </c>
      <c r="L54" s="108"/>
      <c r="M54" s="579" t="s">
        <v>154</v>
      </c>
      <c r="N54" s="579"/>
      <c r="O54" s="579"/>
      <c r="P54" s="579"/>
      <c r="Q54" s="175">
        <f>((Скидка!M60*(100-Скидка!$C$3))*Скидка!$D$4)/100</f>
        <v>42104.32</v>
      </c>
      <c r="R54" s="213"/>
      <c r="S54" s="192"/>
      <c r="W54" s="138"/>
      <c r="X54" s="17"/>
    </row>
    <row r="55" spans="2:56" s="58" customFormat="1" ht="17.850000000000001" customHeight="1" x14ac:dyDescent="0.35">
      <c r="B55" s="665" t="s">
        <v>380</v>
      </c>
      <c r="C55" s="592"/>
      <c r="D55" s="592"/>
      <c r="E55" s="592"/>
      <c r="F55" s="184">
        <f>((Скидка!U48*(100-Скидка!$C$3))*Скидка!$D$4)/100</f>
        <v>54309.120000000003</v>
      </c>
      <c r="G55" s="18"/>
      <c r="H55" s="597" t="s">
        <v>143</v>
      </c>
      <c r="I55" s="597"/>
      <c r="J55" s="597"/>
      <c r="K55" s="175">
        <f>((Скидка!I61*(100-Скидка!$C$3))*Скидка!$D$4)/100</f>
        <v>42917.120000000003</v>
      </c>
      <c r="L55" s="108"/>
      <c r="M55" s="579" t="s">
        <v>155</v>
      </c>
      <c r="N55" s="579"/>
      <c r="O55" s="579"/>
      <c r="P55" s="579"/>
      <c r="Q55" s="175">
        <f>((Скидка!M61*(100-Скидка!$C$3))*Скидка!$D$4)/100</f>
        <v>42917.120000000003</v>
      </c>
      <c r="R55" s="213"/>
      <c r="S55" s="579" t="s">
        <v>146</v>
      </c>
      <c r="T55" s="579"/>
      <c r="U55" s="579"/>
      <c r="V55" s="579"/>
      <c r="W55" s="90">
        <f>((Скидка!Q61*(100-Скидка!$C$3))*Скидка!$D$4)/100</f>
        <v>28409.599999999999</v>
      </c>
      <c r="AB55" s="17"/>
    </row>
    <row r="56" spans="2:56" s="58" customFormat="1" ht="17.850000000000001" customHeight="1" x14ac:dyDescent="0.35">
      <c r="B56" s="665" t="s">
        <v>381</v>
      </c>
      <c r="C56" s="592"/>
      <c r="D56" s="592"/>
      <c r="E56" s="592"/>
      <c r="F56" s="184">
        <f>((Скидка!U49*(100-Скидка!$C$3))*Скидка!$D$4)/100</f>
        <v>55185.919999999998</v>
      </c>
      <c r="G56" s="18"/>
      <c r="H56" s="597" t="s">
        <v>144</v>
      </c>
      <c r="I56" s="597"/>
      <c r="J56" s="597"/>
      <c r="K56" s="175">
        <f>((Скидка!I62*(100-Скидка!$C$3))*Скидка!$D$4)/100</f>
        <v>43791.360000000001</v>
      </c>
      <c r="L56" s="108"/>
      <c r="M56" s="579" t="s">
        <v>156</v>
      </c>
      <c r="N56" s="579"/>
      <c r="O56" s="579"/>
      <c r="P56" s="579"/>
      <c r="Q56" s="175">
        <f>((Скидка!M62*(100-Скидка!$C$3))*Скидка!$D$4)/100</f>
        <v>43791.360000000001</v>
      </c>
      <c r="R56" s="213"/>
      <c r="S56" s="579" t="s">
        <v>147</v>
      </c>
      <c r="T56" s="579"/>
      <c r="U56" s="579"/>
      <c r="V56" s="579"/>
      <c r="W56" s="90">
        <f>((Скидка!Q62*(100-Скидка!$C$3))*Скидка!$D$4)/100</f>
        <v>29379.84</v>
      </c>
      <c r="X56" s="192"/>
      <c r="Y56" s="192"/>
      <c r="Z56" s="192"/>
      <c r="AA56" s="192"/>
      <c r="AB56" s="17"/>
      <c r="AD56" s="58" t="s">
        <v>46</v>
      </c>
    </row>
    <row r="57" spans="2:56" ht="17.850000000000001" customHeight="1" x14ac:dyDescent="0.35">
      <c r="B57" s="665" t="s">
        <v>382</v>
      </c>
      <c r="C57" s="592"/>
      <c r="D57" s="592"/>
      <c r="E57" s="592"/>
      <c r="F57" s="184">
        <f>((Скидка!U50*(100-Скидка!$C$3))*Скидка!$D$4)/100</f>
        <v>56060.160000000003</v>
      </c>
      <c r="H57" s="597" t="s">
        <v>145</v>
      </c>
      <c r="I57" s="597"/>
      <c r="J57" s="597"/>
      <c r="K57" s="175">
        <f>((Скидка!I63*(100-Скидка!$C$3))*Скидка!$D$4)/100</f>
        <v>44665.599999999999</v>
      </c>
      <c r="L57" s="108"/>
      <c r="M57" s="579" t="s">
        <v>157</v>
      </c>
      <c r="N57" s="579"/>
      <c r="O57" s="579"/>
      <c r="P57" s="579"/>
      <c r="Q57" s="175">
        <f>((Скидка!M63*(100-Скидка!$C$3))*Скидка!$D$4)/100</f>
        <v>44665.599999999999</v>
      </c>
      <c r="R57" s="214"/>
      <c r="S57" s="618" t="s">
        <v>148</v>
      </c>
      <c r="T57" s="618"/>
      <c r="U57" s="618"/>
      <c r="V57" s="618"/>
      <c r="W57" s="203">
        <f>((Скидка!Q63*(100-Скидка!$C$3))*Скидка!$D$4)/100</f>
        <v>30355.200000000001</v>
      </c>
      <c r="X57" s="192"/>
      <c r="Y57" s="192"/>
      <c r="Z57" s="192"/>
      <c r="AA57" s="192"/>
      <c r="AG57" s="58"/>
      <c r="AH57" s="58"/>
      <c r="AI57" s="58"/>
      <c r="AJ57" s="58"/>
      <c r="AZ57" s="58"/>
      <c r="BA57" s="58"/>
      <c r="BB57" s="58"/>
      <c r="BC57" s="58"/>
      <c r="BD57" s="58"/>
    </row>
    <row r="58" spans="2:56" ht="17.850000000000001" customHeight="1" x14ac:dyDescent="0.2">
      <c r="B58" s="610" t="s">
        <v>84</v>
      </c>
      <c r="C58" s="611"/>
      <c r="D58" s="611"/>
      <c r="E58" s="611"/>
      <c r="F58" s="611"/>
      <c r="G58" s="611"/>
      <c r="H58" s="611"/>
      <c r="I58" s="611"/>
      <c r="J58" s="611"/>
      <c r="K58" s="611"/>
      <c r="L58" s="611"/>
      <c r="M58" s="611"/>
      <c r="N58" s="611"/>
      <c r="O58" s="611"/>
      <c r="P58" s="611"/>
      <c r="Q58" s="611"/>
      <c r="R58" s="611"/>
      <c r="S58" s="611"/>
      <c r="T58" s="611"/>
      <c r="U58" s="611"/>
      <c r="V58" s="611"/>
      <c r="W58" s="612"/>
      <c r="AC58" s="58"/>
      <c r="AD58" s="58"/>
      <c r="AE58" s="58"/>
      <c r="AF58" s="58"/>
    </row>
    <row r="59" spans="2:56" ht="18.95" customHeight="1" x14ac:dyDescent="0.2">
      <c r="B59" s="599" t="s">
        <v>11</v>
      </c>
      <c r="C59" s="600"/>
      <c r="D59" s="600"/>
      <c r="E59" s="600"/>
      <c r="F59" s="600"/>
      <c r="G59" s="600"/>
      <c r="H59" s="601"/>
      <c r="I59" s="660" t="s">
        <v>12</v>
      </c>
      <c r="J59" s="661"/>
      <c r="K59" s="661"/>
      <c r="L59" s="661"/>
      <c r="M59" s="661"/>
      <c r="N59" s="661"/>
      <c r="O59" s="662"/>
      <c r="P59" s="660" t="s">
        <v>13</v>
      </c>
      <c r="Q59" s="661"/>
      <c r="R59" s="661"/>
      <c r="S59" s="661"/>
      <c r="T59" s="661"/>
      <c r="U59" s="661"/>
      <c r="V59" s="661"/>
      <c r="W59" s="663"/>
      <c r="AC59" s="58"/>
      <c r="AD59" s="58"/>
      <c r="AE59" s="58"/>
      <c r="AF59" s="58"/>
    </row>
    <row r="60" spans="2:56" ht="144.94999999999999" customHeight="1" x14ac:dyDescent="0.2">
      <c r="B60" s="91"/>
      <c r="C60" s="58"/>
      <c r="D60" s="58"/>
      <c r="E60" s="58"/>
      <c r="F60" s="148"/>
      <c r="G60" s="148"/>
      <c r="H60" s="58"/>
      <c r="I60" s="181"/>
      <c r="J60" s="154"/>
      <c r="K60" s="155"/>
      <c r="L60" s="155"/>
      <c r="M60" s="155"/>
      <c r="N60" s="155"/>
      <c r="O60" s="182"/>
      <c r="P60" s="153"/>
      <c r="Q60" s="155"/>
      <c r="R60" s="155"/>
      <c r="S60" s="155"/>
      <c r="T60" s="155"/>
      <c r="U60" s="155"/>
      <c r="V60" s="155"/>
      <c r="W60" s="218"/>
    </row>
    <row r="61" spans="2:56" ht="17.850000000000001" customHeight="1" x14ac:dyDescent="0.35">
      <c r="B61" s="91"/>
      <c r="C61" s="595" t="s">
        <v>383</v>
      </c>
      <c r="D61" s="595"/>
      <c r="E61" s="595"/>
      <c r="F61" s="595"/>
      <c r="G61" s="595"/>
      <c r="H61" s="68">
        <f>((Скидка!I68*(100-Скидка!$C$3))*Скидка!$D$4)/100</f>
        <v>65175.040000000001</v>
      </c>
      <c r="I61" s="172"/>
      <c r="J61" s="70"/>
      <c r="K61" s="17"/>
      <c r="L61" s="70"/>
      <c r="M61" s="70"/>
      <c r="N61" s="158" t="s">
        <v>386</v>
      </c>
      <c r="O61" s="175">
        <f>((Скидка!M68*(100-Скидка!$C$3))*Скидка!$D$4)/100</f>
        <v>39848.959999999999</v>
      </c>
      <c r="P61" s="89"/>
      <c r="Q61" s="58"/>
      <c r="R61" s="17"/>
      <c r="S61" s="101" t="s">
        <v>388</v>
      </c>
      <c r="T61" s="17"/>
      <c r="U61" s="17"/>
      <c r="V61" s="17"/>
      <c r="W61" s="90">
        <f>((Скидка!Q68*(100-Скидка!$C$3))*Скидка!$D$4)/100</f>
        <v>38078.720000000001</v>
      </c>
    </row>
    <row r="62" spans="2:56" ht="17.850000000000001" customHeight="1" x14ac:dyDescent="0.35">
      <c r="B62" s="91"/>
      <c r="C62" s="595" t="s">
        <v>384</v>
      </c>
      <c r="D62" s="595"/>
      <c r="E62" s="595"/>
      <c r="F62" s="595"/>
      <c r="G62" s="595"/>
      <c r="H62" s="68">
        <f>((Скидка!I69*(100-Скидка!$C$3))*Скидка!$D$4)/100</f>
        <v>66449.919999999998</v>
      </c>
      <c r="I62" s="89"/>
      <c r="J62" s="17"/>
      <c r="K62" s="17"/>
      <c r="L62" s="70"/>
      <c r="M62" s="70"/>
      <c r="N62" s="158" t="s">
        <v>387</v>
      </c>
      <c r="O62" s="175">
        <f>((Скидка!M69*(100-Скидка!$C$3))*Скидка!$D$4)/100</f>
        <v>41126.400000000001</v>
      </c>
      <c r="P62" s="89"/>
      <c r="Q62" s="58"/>
      <c r="R62" s="17"/>
      <c r="S62" s="101" t="s">
        <v>389</v>
      </c>
      <c r="T62" s="17"/>
      <c r="U62" s="17"/>
      <c r="V62" s="17"/>
      <c r="W62" s="90">
        <f>((Скидка!Q69*(100-Скидка!$C$3))*Скидка!$D$4)/100</f>
        <v>39354.879999999997</v>
      </c>
    </row>
    <row r="63" spans="2:56" ht="17.850000000000001" customHeight="1" thickBot="1" x14ac:dyDescent="0.4">
      <c r="B63" s="156"/>
      <c r="C63" s="606" t="s">
        <v>385</v>
      </c>
      <c r="D63" s="606"/>
      <c r="E63" s="606"/>
      <c r="F63" s="606"/>
      <c r="G63" s="606"/>
      <c r="H63" s="168">
        <f>((Скидка!I70*(100-Скидка!$C$3))*Скидка!$D$4)/100</f>
        <v>67511.039999999994</v>
      </c>
      <c r="I63" s="200"/>
      <c r="J63" s="105"/>
      <c r="K63" s="105"/>
      <c r="L63" s="167"/>
      <c r="M63" s="167"/>
      <c r="N63" s="165" t="s">
        <v>392</v>
      </c>
      <c r="O63" s="187">
        <f>((Скидка!M70*(100-Скидка!$C$3))*Скидка!$D$4)/100</f>
        <v>42191.360000000001</v>
      </c>
      <c r="P63" s="200"/>
      <c r="Q63" s="157"/>
      <c r="R63" s="105"/>
      <c r="S63" s="166" t="s">
        <v>390</v>
      </c>
      <c r="T63" s="105"/>
      <c r="U63" s="105"/>
      <c r="V63" s="105"/>
      <c r="W63" s="188">
        <f>((Скидка!Q70*(100-Скидка!$C$3))*Скидка!$D$4)/100</f>
        <v>40416</v>
      </c>
    </row>
    <row r="64" spans="2:56" ht="5.0999999999999996" customHeight="1" thickBot="1" x14ac:dyDescent="0.25">
      <c r="B64" s="199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2"/>
    </row>
    <row r="65" spans="2:24" ht="26.1" customHeight="1" thickBot="1" x14ac:dyDescent="0.25">
      <c r="B65" s="607" t="s">
        <v>110</v>
      </c>
      <c r="C65" s="608"/>
      <c r="D65" s="608"/>
      <c r="E65" s="608"/>
      <c r="F65" s="608"/>
      <c r="G65" s="608"/>
      <c r="H65" s="608"/>
      <c r="I65" s="608"/>
      <c r="J65" s="608"/>
      <c r="K65" s="608"/>
      <c r="L65" s="608"/>
      <c r="M65" s="608"/>
      <c r="N65" s="608"/>
      <c r="O65" s="608"/>
      <c r="P65" s="608"/>
      <c r="Q65" s="608"/>
      <c r="R65" s="608"/>
      <c r="S65" s="608"/>
      <c r="T65" s="608"/>
      <c r="U65" s="608"/>
      <c r="V65" s="608"/>
      <c r="W65" s="609"/>
    </row>
    <row r="66" spans="2:24" ht="5.0999999999999996" customHeight="1" thickBot="1" x14ac:dyDescent="0.4">
      <c r="B66" s="199"/>
      <c r="C66" s="80"/>
      <c r="D66" s="80"/>
      <c r="E66" s="80"/>
      <c r="F66" s="80"/>
      <c r="G66" s="80"/>
      <c r="H66" s="81"/>
      <c r="I66" s="82"/>
      <c r="J66" s="80"/>
      <c r="K66" s="80"/>
      <c r="L66" s="80"/>
      <c r="M66" s="80"/>
      <c r="N66" s="81"/>
      <c r="O66" s="81"/>
      <c r="P66" s="83"/>
      <c r="Q66" s="83"/>
      <c r="R66" s="83"/>
      <c r="S66" s="80"/>
      <c r="T66" s="80"/>
      <c r="U66" s="80"/>
      <c r="V66" s="80"/>
      <c r="W66" s="84"/>
    </row>
    <row r="67" spans="2:24" ht="18.95" customHeight="1" x14ac:dyDescent="0.2">
      <c r="B67" s="613" t="s">
        <v>23</v>
      </c>
      <c r="C67" s="614"/>
      <c r="D67" s="614"/>
      <c r="E67" s="614"/>
      <c r="F67" s="614"/>
      <c r="G67" s="614"/>
      <c r="H67" s="614"/>
      <c r="I67" s="615" t="s">
        <v>427</v>
      </c>
      <c r="J67" s="614"/>
      <c r="K67" s="614"/>
      <c r="L67" s="614"/>
      <c r="M67" s="614"/>
      <c r="N67" s="614"/>
      <c r="O67" s="617"/>
      <c r="P67" s="615" t="s">
        <v>111</v>
      </c>
      <c r="Q67" s="614"/>
      <c r="R67" s="614"/>
      <c r="S67" s="614"/>
      <c r="T67" s="614"/>
      <c r="U67" s="614"/>
      <c r="V67" s="614"/>
      <c r="W67" s="616"/>
    </row>
    <row r="68" spans="2:24" ht="24.95" customHeight="1" x14ac:dyDescent="0.35">
      <c r="B68" s="99"/>
      <c r="C68" s="17"/>
      <c r="D68" s="17"/>
      <c r="E68" s="17"/>
      <c r="F68" s="17"/>
      <c r="G68" s="17"/>
      <c r="H68" s="17"/>
      <c r="I68" s="572"/>
      <c r="J68" s="573"/>
      <c r="K68" s="173"/>
      <c r="L68" s="173"/>
      <c r="M68" s="173"/>
      <c r="N68" s="174"/>
      <c r="O68" s="574"/>
      <c r="P68" s="153"/>
      <c r="Q68" s="155"/>
      <c r="R68" s="155"/>
      <c r="S68" s="173"/>
      <c r="T68" s="173"/>
      <c r="U68" s="173"/>
      <c r="V68" s="173"/>
      <c r="W68" s="189"/>
    </row>
    <row r="69" spans="2:24" ht="66" customHeight="1" x14ac:dyDescent="0.35">
      <c r="B69" s="99"/>
      <c r="C69" s="17"/>
      <c r="D69" s="17"/>
      <c r="E69" s="17"/>
      <c r="F69" s="17"/>
      <c r="G69" s="17"/>
      <c r="H69" s="17"/>
      <c r="I69" s="575"/>
      <c r="J69" s="169"/>
      <c r="K69" s="570"/>
      <c r="L69" s="570"/>
      <c r="M69" s="570"/>
      <c r="N69" s="17"/>
      <c r="O69" s="576"/>
      <c r="P69" s="89"/>
      <c r="Q69" s="17"/>
      <c r="R69" s="58"/>
      <c r="S69" s="110"/>
      <c r="T69" s="110"/>
      <c r="U69" s="110"/>
      <c r="V69" s="110"/>
      <c r="W69" s="90"/>
    </row>
    <row r="70" spans="2:24" ht="32.25" customHeight="1" x14ac:dyDescent="0.35">
      <c r="B70" s="99"/>
      <c r="C70" s="17"/>
      <c r="D70" s="17"/>
      <c r="E70" s="17"/>
      <c r="F70" s="17"/>
      <c r="G70" s="17"/>
      <c r="H70" s="17"/>
      <c r="I70" s="575"/>
      <c r="J70" s="169"/>
      <c r="K70" s="570"/>
      <c r="L70" s="570"/>
      <c r="M70" s="570"/>
      <c r="N70" s="17"/>
      <c r="O70" s="576"/>
      <c r="P70" s="89"/>
      <c r="Q70" s="17"/>
      <c r="R70" s="58"/>
      <c r="S70" s="110"/>
      <c r="T70" s="110"/>
      <c r="U70" s="110"/>
      <c r="V70" s="110"/>
      <c r="W70" s="90"/>
    </row>
    <row r="71" spans="2:24" ht="17.850000000000001" customHeight="1" x14ac:dyDescent="0.35">
      <c r="B71" s="99"/>
      <c r="C71" s="17"/>
      <c r="D71" s="579" t="s">
        <v>337</v>
      </c>
      <c r="E71" s="579"/>
      <c r="F71" s="579"/>
      <c r="G71" s="579"/>
      <c r="H71" s="171">
        <f>((Скидка!AA52*(100-Скидка!$C$3))*Скидка!$D$4)/100</f>
        <v>10504.96</v>
      </c>
      <c r="I71" s="575"/>
      <c r="J71" s="169"/>
      <c r="K71" s="580" t="s">
        <v>428</v>
      </c>
      <c r="L71" s="580"/>
      <c r="M71" s="580"/>
      <c r="N71" s="580"/>
      <c r="O71" s="171">
        <f>((Скидка!AF52*(100-Скидка!$C$3))*Скидка!$D$4)/100</f>
        <v>8430.08</v>
      </c>
      <c r="P71" s="89"/>
      <c r="Q71" s="17"/>
      <c r="R71" s="17"/>
      <c r="S71" s="109"/>
      <c r="T71" s="67" t="s">
        <v>345</v>
      </c>
      <c r="U71" s="17"/>
      <c r="V71" s="17"/>
      <c r="W71" s="171">
        <f>((Скидка!AM52*(100-Скидка!$C$3))*Скидка!$D$4)/100</f>
        <v>2690.56</v>
      </c>
      <c r="X71" s="171"/>
    </row>
    <row r="72" spans="2:24" ht="17.850000000000001" customHeight="1" x14ac:dyDescent="0.35">
      <c r="B72" s="99"/>
      <c r="C72" s="17"/>
      <c r="D72" s="579" t="s">
        <v>338</v>
      </c>
      <c r="E72" s="579"/>
      <c r="F72" s="579"/>
      <c r="G72" s="579"/>
      <c r="H72" s="171">
        <f>((Скидка!AA53*(100-Скидка!$C$3))*Скидка!$D$4)/100</f>
        <v>11646.72</v>
      </c>
      <c r="I72" s="575"/>
      <c r="J72" s="169"/>
      <c r="K72" s="580" t="s">
        <v>429</v>
      </c>
      <c r="L72" s="580"/>
      <c r="M72" s="580"/>
      <c r="N72" s="580"/>
      <c r="O72" s="171">
        <f>((Скидка!AF53*(100-Скидка!$C$3))*Скидка!$D$4)/100</f>
        <v>9825.2800000000007</v>
      </c>
      <c r="P72" s="89"/>
      <c r="Q72" s="17"/>
      <c r="R72" s="17"/>
      <c r="S72" s="109"/>
      <c r="T72" s="67" t="s">
        <v>346</v>
      </c>
      <c r="U72" s="17"/>
      <c r="V72" s="17"/>
      <c r="W72" s="171">
        <f>((Скидка!AM53*(100-Скидка!$C$3))*Скидка!$D$4)/100</f>
        <v>3063.04</v>
      </c>
      <c r="X72" s="171"/>
    </row>
    <row r="73" spans="2:24" ht="17.850000000000001" customHeight="1" x14ac:dyDescent="0.35">
      <c r="B73" s="99"/>
      <c r="C73" s="17"/>
      <c r="D73" s="579" t="s">
        <v>339</v>
      </c>
      <c r="E73" s="579"/>
      <c r="F73" s="579"/>
      <c r="G73" s="579"/>
      <c r="H73" s="171">
        <f>((Скидка!AA54*(100-Скидка!$C$3))*Скидка!$D$4)/100</f>
        <v>12858.88</v>
      </c>
      <c r="I73" s="575"/>
      <c r="J73" s="169"/>
      <c r="K73" s="580" t="s">
        <v>430</v>
      </c>
      <c r="L73" s="580"/>
      <c r="M73" s="580"/>
      <c r="N73" s="580"/>
      <c r="O73" s="171">
        <f>((Скидка!AF54*(100-Скидка!$C$3))*Скидка!$D$4)/100</f>
        <v>11223.04</v>
      </c>
      <c r="P73" s="89"/>
      <c r="Q73" s="17"/>
      <c r="R73" s="17"/>
      <c r="S73" s="109"/>
      <c r="T73" s="67" t="s">
        <v>347</v>
      </c>
      <c r="U73" s="17"/>
      <c r="V73" s="17"/>
      <c r="W73" s="171">
        <f>((Скидка!AM54*(100-Скидка!$C$3))*Скидка!$D$4)/100</f>
        <v>3436.8</v>
      </c>
      <c r="X73" s="171"/>
    </row>
    <row r="74" spans="2:24" ht="17.850000000000001" customHeight="1" x14ac:dyDescent="0.35">
      <c r="B74" s="91"/>
      <c r="C74" s="110"/>
      <c r="D74" s="579" t="s">
        <v>340</v>
      </c>
      <c r="E74" s="579"/>
      <c r="F74" s="579"/>
      <c r="G74" s="579"/>
      <c r="H74" s="171">
        <f>((Скидка!AA55*(100-Скидка!$C$3))*Скидка!$D$4)/100</f>
        <v>15175.68</v>
      </c>
      <c r="I74" s="172"/>
      <c r="J74" s="570"/>
      <c r="K74" s="580" t="s">
        <v>431</v>
      </c>
      <c r="L74" s="580"/>
      <c r="M74" s="580"/>
      <c r="N74" s="580"/>
      <c r="O74" s="171">
        <f>((Скидка!AF55*(100-Скидка!$C$3))*Скидка!$D$4)/100</f>
        <v>13484.8</v>
      </c>
      <c r="P74" s="89"/>
      <c r="Q74" s="17"/>
      <c r="R74" s="17"/>
      <c r="S74" s="109"/>
      <c r="T74" s="67" t="s">
        <v>348</v>
      </c>
      <c r="U74" s="17"/>
      <c r="V74" s="17"/>
      <c r="W74" s="171">
        <f>((Скидка!AM55*(100-Скидка!$C$3))*Скидка!$D$4)/100</f>
        <v>4605.4399999999996</v>
      </c>
      <c r="X74" s="171"/>
    </row>
    <row r="75" spans="2:24" ht="17.850000000000001" customHeight="1" x14ac:dyDescent="0.35">
      <c r="B75" s="589"/>
      <c r="C75" s="590"/>
      <c r="D75" s="579" t="s">
        <v>341</v>
      </c>
      <c r="E75" s="579"/>
      <c r="F75" s="579"/>
      <c r="G75" s="579"/>
      <c r="H75" s="171">
        <f>((Скидка!AA56*(100-Скидка!$C$3))*Скидка!$D$4)/100</f>
        <v>12264.96</v>
      </c>
      <c r="I75" s="176"/>
      <c r="J75" s="170"/>
      <c r="K75" s="580" t="s">
        <v>432</v>
      </c>
      <c r="L75" s="580"/>
      <c r="M75" s="580"/>
      <c r="N75" s="580"/>
      <c r="O75" s="171">
        <f>((Скидка!AF56*(100-Скидка!$C$3))*Скидка!$D$4)/100</f>
        <v>10169.6</v>
      </c>
      <c r="P75" s="89"/>
      <c r="Q75" s="170"/>
      <c r="R75" s="170"/>
      <c r="S75" s="109"/>
      <c r="T75" s="67" t="s">
        <v>349</v>
      </c>
      <c r="U75" s="170"/>
      <c r="V75" s="170"/>
      <c r="W75" s="171">
        <f>((Скидка!AM56*(100-Скидка!$C$3))*Скидка!$D$4)/100</f>
        <v>3045.12</v>
      </c>
      <c r="X75" s="171"/>
    </row>
    <row r="76" spans="2:24" ht="17.850000000000001" customHeight="1" x14ac:dyDescent="0.35">
      <c r="B76" s="180"/>
      <c r="C76" s="113"/>
      <c r="D76" s="579" t="s">
        <v>342</v>
      </c>
      <c r="E76" s="579"/>
      <c r="F76" s="579"/>
      <c r="G76" s="579"/>
      <c r="H76" s="171">
        <f>((Скидка!AA57*(100-Скидка!$C$3))*Скидка!$D$4)/100</f>
        <v>13608.96</v>
      </c>
      <c r="I76" s="177"/>
      <c r="J76" s="569"/>
      <c r="K76" s="580" t="s">
        <v>434</v>
      </c>
      <c r="L76" s="580"/>
      <c r="M76" s="580"/>
      <c r="N76" s="580"/>
      <c r="O76" s="171">
        <f>((Скидка!AF57*(100-Скидка!$C$3))*Скидка!$D$4)/100</f>
        <v>11886.08</v>
      </c>
      <c r="P76" s="89"/>
      <c r="Q76" s="113"/>
      <c r="R76" s="113"/>
      <c r="S76" s="109"/>
      <c r="T76" s="67" t="s">
        <v>350</v>
      </c>
      <c r="U76" s="569"/>
      <c r="V76" s="569"/>
      <c r="W76" s="171">
        <f>((Скидка!AM57*(100-Скидка!$C$3))*Скидка!$D$4)/100</f>
        <v>3479.04</v>
      </c>
      <c r="X76" s="171"/>
    </row>
    <row r="77" spans="2:24" ht="17.850000000000001" customHeight="1" x14ac:dyDescent="0.35">
      <c r="B77" s="587"/>
      <c r="C77" s="588"/>
      <c r="D77" s="579" t="s">
        <v>343</v>
      </c>
      <c r="E77" s="579"/>
      <c r="F77" s="579"/>
      <c r="G77" s="579"/>
      <c r="H77" s="171">
        <f>((Скидка!AA58*(100-Скидка!$C$3))*Скидка!$D$4)/100</f>
        <v>14928.64</v>
      </c>
      <c r="I77" s="571"/>
      <c r="J77" s="569"/>
      <c r="K77" s="580" t="s">
        <v>433</v>
      </c>
      <c r="L77" s="580"/>
      <c r="M77" s="580"/>
      <c r="N77" s="580"/>
      <c r="O77" s="171">
        <f>((Скидка!AF58*(100-Скидка!$C$3))*Скидка!$D$4)/100</f>
        <v>13605.12</v>
      </c>
      <c r="P77" s="89"/>
      <c r="Q77" s="113"/>
      <c r="R77" s="113"/>
      <c r="S77" s="109"/>
      <c r="T77" s="67" t="s">
        <v>351</v>
      </c>
      <c r="U77" s="569"/>
      <c r="V77" s="569"/>
      <c r="W77" s="171">
        <f>((Скидка!AM58*(100-Скидка!$C$3))*Скидка!$D$4)/100</f>
        <v>3932.16</v>
      </c>
      <c r="X77" s="171"/>
    </row>
    <row r="78" spans="2:24" ht="17.25" customHeight="1" thickBot="1" x14ac:dyDescent="0.4">
      <c r="B78" s="483"/>
      <c r="C78" s="497"/>
      <c r="D78" s="579" t="s">
        <v>344</v>
      </c>
      <c r="E78" s="579"/>
      <c r="F78" s="579"/>
      <c r="G78" s="579"/>
      <c r="H78" s="171">
        <f>((Скидка!AA59*(100-Скидка!$C$3))*Скидка!$D$4)/100</f>
        <v>17194.240000000002</v>
      </c>
      <c r="I78" s="577"/>
      <c r="J78" s="157"/>
      <c r="K78" s="580" t="s">
        <v>435</v>
      </c>
      <c r="L78" s="580"/>
      <c r="M78" s="580"/>
      <c r="N78" s="580"/>
      <c r="O78" s="171">
        <f>((Скидка!AF59*(100-Скидка!$C$3))*Скидка!$D$4)/100</f>
        <v>16188.16</v>
      </c>
      <c r="P78" s="200"/>
      <c r="Q78" s="58"/>
      <c r="R78" s="58"/>
      <c r="S78" s="496"/>
      <c r="T78" s="67" t="s">
        <v>391</v>
      </c>
      <c r="U78" s="58"/>
      <c r="V78" s="58"/>
      <c r="W78" s="171">
        <f>((Скидка!AM59*(100-Скидка!$C$3))*Скидка!$D$4)/100</f>
        <v>5157.12</v>
      </c>
      <c r="X78" s="171"/>
    </row>
    <row r="79" spans="2:24" ht="21" x14ac:dyDescent="0.35">
      <c r="B79" s="210" t="s">
        <v>9</v>
      </c>
      <c r="C79" s="115"/>
      <c r="D79" s="115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211"/>
    </row>
    <row r="80" spans="2:24" ht="21" x14ac:dyDescent="0.35">
      <c r="B80" s="92" t="s">
        <v>89</v>
      </c>
      <c r="C80" s="78"/>
      <c r="D80" s="7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138"/>
    </row>
    <row r="81" spans="2:23" ht="21" x14ac:dyDescent="0.35">
      <c r="B81" s="92" t="s">
        <v>352</v>
      </c>
      <c r="C81" s="78"/>
      <c r="D81" s="7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138"/>
    </row>
    <row r="82" spans="2:23" ht="21" x14ac:dyDescent="0.35">
      <c r="B82" s="92" t="s">
        <v>88</v>
      </c>
      <c r="C82" s="78"/>
      <c r="D82" s="7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138"/>
    </row>
    <row r="83" spans="2:23" ht="21" x14ac:dyDescent="0.35">
      <c r="B83" s="92" t="s">
        <v>353</v>
      </c>
      <c r="C83" s="78"/>
      <c r="D83" s="7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138"/>
    </row>
    <row r="84" spans="2:23" ht="21" x14ac:dyDescent="0.35">
      <c r="B84" s="92" t="s">
        <v>164</v>
      </c>
      <c r="C84" s="78"/>
      <c r="D84" s="7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138"/>
    </row>
    <row r="85" spans="2:23" ht="21" x14ac:dyDescent="0.35">
      <c r="B85" s="493" t="s">
        <v>165</v>
      </c>
      <c r="C85" s="494"/>
      <c r="D85" s="494"/>
      <c r="E85" s="494"/>
      <c r="F85" s="494"/>
      <c r="G85" s="494"/>
      <c r="H85" s="494"/>
      <c r="I85" s="494"/>
      <c r="J85" s="494"/>
      <c r="K85" s="494"/>
      <c r="L85" s="494"/>
      <c r="M85" s="494"/>
      <c r="N85" s="494"/>
      <c r="O85" s="494"/>
      <c r="P85" s="494"/>
      <c r="Q85" s="494"/>
      <c r="R85" s="494"/>
      <c r="S85" s="494"/>
      <c r="T85" s="494"/>
      <c r="U85" s="494"/>
      <c r="V85" s="494"/>
      <c r="W85" s="495"/>
    </row>
    <row r="86" spans="2:23" ht="21" x14ac:dyDescent="0.35">
      <c r="B86" s="584" t="s">
        <v>163</v>
      </c>
      <c r="C86" s="585"/>
      <c r="D86" s="585"/>
      <c r="E86" s="585"/>
      <c r="F86" s="585"/>
      <c r="G86" s="585"/>
      <c r="H86" s="585"/>
      <c r="I86" s="585"/>
      <c r="J86" s="585"/>
      <c r="K86" s="585"/>
      <c r="L86" s="585"/>
      <c r="M86" s="585"/>
      <c r="N86" s="585"/>
      <c r="O86" s="585"/>
      <c r="P86" s="585"/>
      <c r="Q86" s="585"/>
      <c r="R86" s="585"/>
      <c r="S86" s="585"/>
      <c r="T86" s="585"/>
      <c r="U86" s="585"/>
      <c r="V86" s="585"/>
      <c r="W86" s="586"/>
    </row>
    <row r="87" spans="2:23" ht="21" customHeight="1" thickBot="1" x14ac:dyDescent="0.4">
      <c r="B87" s="581" t="s">
        <v>354</v>
      </c>
      <c r="C87" s="582"/>
      <c r="D87" s="582"/>
      <c r="E87" s="582"/>
      <c r="F87" s="582"/>
      <c r="G87" s="582"/>
      <c r="H87" s="582"/>
      <c r="I87" s="582"/>
      <c r="J87" s="582"/>
      <c r="K87" s="582"/>
      <c r="L87" s="582"/>
      <c r="M87" s="582"/>
      <c r="N87" s="582"/>
      <c r="O87" s="582"/>
      <c r="P87" s="582"/>
      <c r="Q87" s="582"/>
      <c r="R87" s="582"/>
      <c r="S87" s="582"/>
      <c r="T87" s="582"/>
      <c r="U87" s="582"/>
      <c r="V87" s="582"/>
      <c r="W87" s="583"/>
    </row>
  </sheetData>
  <sheetProtection selectLockedCells="1" selectUnlockedCells="1"/>
  <mergeCells count="136">
    <mergeCell ref="I59:O59"/>
    <mergeCell ref="C61:G61"/>
    <mergeCell ref="C62:G62"/>
    <mergeCell ref="C63:G63"/>
    <mergeCell ref="P59:W59"/>
    <mergeCell ref="B47:F47"/>
    <mergeCell ref="B50:E50"/>
    <mergeCell ref="B51:E51"/>
    <mergeCell ref="B52:E52"/>
    <mergeCell ref="B53:E53"/>
    <mergeCell ref="B54:E54"/>
    <mergeCell ref="B55:E55"/>
    <mergeCell ref="B56:E56"/>
    <mergeCell ref="B57:E57"/>
    <mergeCell ref="B49:E49"/>
    <mergeCell ref="H49:J49"/>
    <mergeCell ref="H50:J50"/>
    <mergeCell ref="R47:W47"/>
    <mergeCell ref="L47:Q47"/>
    <mergeCell ref="M52:P52"/>
    <mergeCell ref="H54:J54"/>
    <mergeCell ref="H55:J55"/>
    <mergeCell ref="H24:J24"/>
    <mergeCell ref="H25:J25"/>
    <mergeCell ref="H26:J26"/>
    <mergeCell ref="B39:H39"/>
    <mergeCell ref="I39:O39"/>
    <mergeCell ref="B38:W38"/>
    <mergeCell ref="S24:V24"/>
    <mergeCell ref="S25:V25"/>
    <mergeCell ref="S26:V26"/>
    <mergeCell ref="Q39:W39"/>
    <mergeCell ref="B32:E32"/>
    <mergeCell ref="B33:E33"/>
    <mergeCell ref="B34:E34"/>
    <mergeCell ref="B35:E35"/>
    <mergeCell ref="B36:E36"/>
    <mergeCell ref="B37:E37"/>
    <mergeCell ref="H32:J32"/>
    <mergeCell ref="B30:E30"/>
    <mergeCell ref="L27:W27"/>
    <mergeCell ref="B25:E25"/>
    <mergeCell ref="S37:V37"/>
    <mergeCell ref="B45:W45"/>
    <mergeCell ref="X13:Y13"/>
    <mergeCell ref="F14:H14"/>
    <mergeCell ref="B15:W15"/>
    <mergeCell ref="B17:F17"/>
    <mergeCell ref="B2:C2"/>
    <mergeCell ref="S2:W2"/>
    <mergeCell ref="H3:P3"/>
    <mergeCell ref="B4:C4"/>
    <mergeCell ref="S4:W4"/>
    <mergeCell ref="N5:P5"/>
    <mergeCell ref="S5:W5"/>
    <mergeCell ref="B13:F13"/>
    <mergeCell ref="B5:E5"/>
    <mergeCell ref="K6:M6"/>
    <mergeCell ref="S11:U11"/>
    <mergeCell ref="G17:K17"/>
    <mergeCell ref="R7:T7"/>
    <mergeCell ref="B8:J9"/>
    <mergeCell ref="V12:W12"/>
    <mergeCell ref="V9:W9"/>
    <mergeCell ref="V10:W10"/>
    <mergeCell ref="V8:W8"/>
    <mergeCell ref="L17:Q17"/>
    <mergeCell ref="R17:W17"/>
    <mergeCell ref="G47:K47"/>
    <mergeCell ref="L23:P23"/>
    <mergeCell ref="L24:P24"/>
    <mergeCell ref="L25:P25"/>
    <mergeCell ref="L26:P26"/>
    <mergeCell ref="C43:G43"/>
    <mergeCell ref="B65:W65"/>
    <mergeCell ref="B58:W58"/>
    <mergeCell ref="D74:G74"/>
    <mergeCell ref="B67:H67"/>
    <mergeCell ref="P67:W67"/>
    <mergeCell ref="I67:O67"/>
    <mergeCell ref="S55:V55"/>
    <mergeCell ref="S56:V56"/>
    <mergeCell ref="S57:V57"/>
    <mergeCell ref="M55:P55"/>
    <mergeCell ref="M56:P56"/>
    <mergeCell ref="M57:P57"/>
    <mergeCell ref="B59:H59"/>
    <mergeCell ref="H56:J56"/>
    <mergeCell ref="H57:J57"/>
    <mergeCell ref="M53:P53"/>
    <mergeCell ref="H51:J51"/>
    <mergeCell ref="H52:J52"/>
    <mergeCell ref="L19:P19"/>
    <mergeCell ref="L20:P20"/>
    <mergeCell ref="B26:E26"/>
    <mergeCell ref="C41:G41"/>
    <mergeCell ref="C42:G42"/>
    <mergeCell ref="M37:P37"/>
    <mergeCell ref="H33:J33"/>
    <mergeCell ref="H34:J34"/>
    <mergeCell ref="H35:J35"/>
    <mergeCell ref="H36:J36"/>
    <mergeCell ref="H37:J37"/>
    <mergeCell ref="L21:P21"/>
    <mergeCell ref="L22:P22"/>
    <mergeCell ref="B31:E31"/>
    <mergeCell ref="G29:J29"/>
    <mergeCell ref="G30:J30"/>
    <mergeCell ref="G31:J31"/>
    <mergeCell ref="B29:E29"/>
    <mergeCell ref="B27:F27"/>
    <mergeCell ref="G27:K27"/>
    <mergeCell ref="M54:P54"/>
    <mergeCell ref="M49:P49"/>
    <mergeCell ref="M50:P50"/>
    <mergeCell ref="M51:P51"/>
    <mergeCell ref="K76:N76"/>
    <mergeCell ref="K77:N77"/>
    <mergeCell ref="K78:N78"/>
    <mergeCell ref="B87:W87"/>
    <mergeCell ref="B86:W86"/>
    <mergeCell ref="D77:G77"/>
    <mergeCell ref="D78:G78"/>
    <mergeCell ref="D71:G71"/>
    <mergeCell ref="D72:G72"/>
    <mergeCell ref="D73:G73"/>
    <mergeCell ref="B77:C77"/>
    <mergeCell ref="D75:G75"/>
    <mergeCell ref="D76:G76"/>
    <mergeCell ref="B75:C75"/>
    <mergeCell ref="K71:N71"/>
    <mergeCell ref="K72:N72"/>
    <mergeCell ref="K73:N73"/>
    <mergeCell ref="K74:N74"/>
    <mergeCell ref="K75:N75"/>
    <mergeCell ref="H53:J53"/>
  </mergeCells>
  <pageMargins left="0.39370078740157483" right="0" top="0" bottom="0" header="0" footer="0"/>
  <pageSetup paperSize="9" scale="3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autoPageBreaks="0" fitToPage="1"/>
  </sheetPr>
  <dimension ref="A1:AI71"/>
  <sheetViews>
    <sheetView view="pageBreakPreview" zoomScale="50" zoomScaleNormal="50" zoomScaleSheetLayoutView="50" zoomScalePageLayoutView="10" workbookViewId="0">
      <selection activeCell="Y9" sqref="Y9:Z9"/>
    </sheetView>
  </sheetViews>
  <sheetFormatPr defaultColWidth="9.140625" defaultRowHeight="12.75" x14ac:dyDescent="0.2"/>
  <cols>
    <col min="1" max="1" width="2.85546875" style="18" customWidth="1"/>
    <col min="2" max="2" width="16.140625" style="18" customWidth="1"/>
    <col min="3" max="3" width="11" style="18" customWidth="1"/>
    <col min="4" max="4" width="6.7109375" style="18" customWidth="1"/>
    <col min="5" max="5" width="8.140625" style="18" customWidth="1"/>
    <col min="6" max="6" width="11.7109375" style="18" customWidth="1"/>
    <col min="7" max="7" width="6.7109375" style="18" customWidth="1"/>
    <col min="8" max="8" width="6.140625" style="18" customWidth="1"/>
    <col min="9" max="9" width="13.85546875" style="18" customWidth="1"/>
    <col min="10" max="10" width="16.140625" style="18" customWidth="1"/>
    <col min="11" max="11" width="6.7109375" style="18" customWidth="1"/>
    <col min="12" max="12" width="7.140625" style="18" customWidth="1"/>
    <col min="13" max="13" width="16.140625" style="18" customWidth="1"/>
    <col min="14" max="14" width="15.140625" style="18" customWidth="1"/>
    <col min="15" max="15" width="10.7109375" style="18" customWidth="1"/>
    <col min="16" max="17" width="9.5703125" style="18" customWidth="1"/>
    <col min="18" max="19" width="6.7109375" style="18" customWidth="1"/>
    <col min="20" max="20" width="7.140625" style="18" customWidth="1"/>
    <col min="21" max="21" width="9.140625" style="18" customWidth="1"/>
    <col min="22" max="22" width="7.7109375" style="18" customWidth="1"/>
    <col min="23" max="23" width="13.85546875" style="18" customWidth="1"/>
    <col min="24" max="24" width="9.7109375" style="18" customWidth="1"/>
    <col min="25" max="25" width="14.7109375" style="18" customWidth="1"/>
    <col min="26" max="26" width="17.7109375" style="18" customWidth="1"/>
    <col min="27" max="29" width="9.140625" style="18"/>
    <col min="30" max="16384" width="9.140625" style="17"/>
  </cols>
  <sheetData>
    <row r="1" spans="1:27" ht="13.5" thickBo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7" ht="9" customHeight="1" x14ac:dyDescent="0.35">
      <c r="A2" s="58"/>
      <c r="B2" s="624"/>
      <c r="C2" s="625"/>
      <c r="D2" s="625"/>
      <c r="E2" s="625"/>
      <c r="F2" s="88"/>
      <c r="G2" s="88"/>
      <c r="H2" s="114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118"/>
      <c r="U2" s="118"/>
      <c r="V2" s="118"/>
      <c r="W2" s="118"/>
      <c r="X2" s="118"/>
      <c r="Y2" s="118"/>
      <c r="Z2" s="461"/>
    </row>
    <row r="3" spans="1:27" ht="24" customHeight="1" x14ac:dyDescent="0.4">
      <c r="A3" s="58"/>
      <c r="B3" s="119"/>
      <c r="C3" s="120"/>
      <c r="D3" s="120"/>
      <c r="E3" s="120"/>
      <c r="F3" s="58"/>
      <c r="G3" s="58"/>
      <c r="H3" s="121"/>
      <c r="I3" s="78"/>
      <c r="J3" s="78"/>
      <c r="K3" s="78"/>
      <c r="L3" s="78"/>
      <c r="M3" s="696" t="s">
        <v>47</v>
      </c>
      <c r="N3" s="696"/>
      <c r="O3" s="696"/>
      <c r="P3" s="696"/>
      <c r="Q3" s="696"/>
      <c r="R3" s="696"/>
      <c r="S3" s="567"/>
      <c r="T3" s="567"/>
      <c r="U3" s="567"/>
      <c r="V3" s="695" t="s">
        <v>403</v>
      </c>
      <c r="W3" s="695"/>
      <c r="X3" s="695"/>
      <c r="Y3" s="366"/>
      <c r="Z3" s="450"/>
    </row>
    <row r="4" spans="1:27" ht="20.85" customHeight="1" x14ac:dyDescent="0.35">
      <c r="A4" s="58"/>
      <c r="B4" s="119"/>
      <c r="C4" s="120"/>
      <c r="D4" s="120"/>
      <c r="E4" s="120"/>
      <c r="F4" s="58"/>
      <c r="G4" s="58"/>
      <c r="H4" s="121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122"/>
      <c r="U4" s="122"/>
      <c r="V4" s="122"/>
      <c r="W4" s="122"/>
      <c r="X4" s="122"/>
      <c r="Y4" s="122"/>
      <c r="Z4" s="123"/>
    </row>
    <row r="5" spans="1:27" ht="21.75" customHeight="1" x14ac:dyDescent="0.35">
      <c r="A5" s="58"/>
      <c r="B5" s="629"/>
      <c r="C5" s="630"/>
      <c r="D5" s="630"/>
      <c r="E5" s="630"/>
      <c r="F5" s="124"/>
      <c r="G5" s="124"/>
      <c r="H5" s="125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631"/>
      <c r="U5" s="631"/>
      <c r="V5" s="631"/>
      <c r="W5" s="631"/>
      <c r="X5" s="631"/>
      <c r="Y5" s="631"/>
      <c r="Z5" s="632"/>
    </row>
    <row r="6" spans="1:27" ht="26.25" customHeight="1" x14ac:dyDescent="0.35">
      <c r="A6" s="58"/>
      <c r="B6" s="638"/>
      <c r="C6" s="639"/>
      <c r="D6" s="639"/>
      <c r="E6" s="639"/>
      <c r="F6" s="639"/>
      <c r="G6" s="222"/>
      <c r="H6" s="129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634"/>
      <c r="U6" s="634"/>
      <c r="V6" s="634"/>
      <c r="W6" s="634"/>
      <c r="X6" s="634"/>
      <c r="Y6" s="634"/>
      <c r="Z6" s="635"/>
    </row>
    <row r="7" spans="1:27" ht="33" customHeight="1" x14ac:dyDescent="0.5">
      <c r="A7" s="58"/>
      <c r="B7" s="451"/>
      <c r="C7" s="134"/>
      <c r="D7" s="134"/>
      <c r="E7" s="134"/>
      <c r="F7" s="134"/>
      <c r="G7" s="134"/>
      <c r="H7" s="134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687"/>
      <c r="U7" s="687"/>
      <c r="V7" s="687"/>
      <c r="W7" s="367"/>
      <c r="X7" s="367"/>
      <c r="Y7" s="221"/>
      <c r="Z7" s="138"/>
    </row>
    <row r="8" spans="1:27" ht="72" customHeight="1" x14ac:dyDescent="0.55000000000000004">
      <c r="A8" s="58"/>
      <c r="B8" s="566" t="s">
        <v>335</v>
      </c>
      <c r="C8" s="134"/>
      <c r="D8" s="134"/>
      <c r="E8" s="134"/>
      <c r="F8" s="134"/>
      <c r="G8" s="134"/>
      <c r="H8" s="134"/>
      <c r="I8" s="134"/>
      <c r="J8" s="368"/>
      <c r="K8" s="368"/>
      <c r="L8" s="135"/>
      <c r="M8" s="369"/>
      <c r="N8" s="688"/>
      <c r="O8" s="688"/>
      <c r="P8" s="688"/>
      <c r="Q8" s="688"/>
      <c r="R8" s="688"/>
      <c r="S8" s="688"/>
      <c r="T8" s="688"/>
      <c r="U8" s="688"/>
      <c r="V8" s="688"/>
      <c r="W8" s="688"/>
      <c r="X8" s="688"/>
      <c r="Y8" s="688"/>
      <c r="Z8" s="689"/>
    </row>
    <row r="9" spans="1:27" ht="21" customHeight="1" x14ac:dyDescent="0.2">
      <c r="A9" s="58"/>
      <c r="B9" s="491"/>
      <c r="C9" s="492"/>
      <c r="D9" s="481"/>
      <c r="E9" s="370"/>
      <c r="F9" s="370"/>
      <c r="G9" s="370"/>
      <c r="H9" s="370"/>
      <c r="I9" s="370"/>
      <c r="J9" s="370"/>
      <c r="K9" s="370"/>
      <c r="L9" s="370"/>
      <c r="M9" s="369"/>
      <c r="N9" s="139"/>
      <c r="O9" s="139"/>
      <c r="P9" s="139"/>
      <c r="Q9" s="139"/>
      <c r="R9" s="139"/>
      <c r="S9" s="139"/>
      <c r="T9" s="139"/>
      <c r="U9" s="139"/>
      <c r="V9" s="221"/>
      <c r="W9" s="221"/>
      <c r="X9" s="221"/>
      <c r="Y9" s="690"/>
      <c r="Z9" s="691"/>
    </row>
    <row r="10" spans="1:27" ht="31.5" customHeight="1" thickBot="1" x14ac:dyDescent="0.5">
      <c r="A10" s="58"/>
      <c r="B10" s="636" t="s">
        <v>448</v>
      </c>
      <c r="C10" s="637"/>
      <c r="D10" s="637"/>
      <c r="E10" s="637"/>
      <c r="F10" s="637"/>
      <c r="G10" s="472"/>
      <c r="H10" s="692"/>
      <c r="I10" s="692"/>
      <c r="J10" s="473" t="s">
        <v>28</v>
      </c>
      <c r="K10" s="473"/>
      <c r="L10" s="473"/>
      <c r="M10" s="473"/>
      <c r="N10" s="473"/>
      <c r="O10" s="473"/>
      <c r="P10" s="473"/>
      <c r="Q10" s="473"/>
      <c r="R10" s="473"/>
      <c r="S10" s="473"/>
      <c r="T10" s="473"/>
      <c r="U10" s="473"/>
      <c r="V10" s="474"/>
      <c r="W10" s="474"/>
      <c r="X10" s="474"/>
      <c r="Y10" s="693" t="s">
        <v>323</v>
      </c>
      <c r="Z10" s="694"/>
    </row>
    <row r="11" spans="1:27" ht="3.95" customHeight="1" x14ac:dyDescent="0.2">
      <c r="A11" s="58"/>
      <c r="B11" s="554"/>
      <c r="C11" s="88"/>
      <c r="D11" s="88"/>
      <c r="E11" s="88"/>
      <c r="F11" s="114"/>
      <c r="G11" s="114"/>
      <c r="H11" s="667"/>
      <c r="I11" s="667"/>
      <c r="J11" s="114"/>
      <c r="K11" s="114"/>
      <c r="L11" s="117"/>
      <c r="M11" s="555"/>
      <c r="N11" s="555"/>
      <c r="O11" s="555"/>
      <c r="P11" s="117"/>
      <c r="Q11" s="117"/>
      <c r="R11" s="88"/>
      <c r="S11" s="88"/>
      <c r="T11" s="88"/>
      <c r="U11" s="88"/>
      <c r="V11" s="88"/>
      <c r="W11" s="88"/>
      <c r="X11" s="88"/>
      <c r="Y11" s="88"/>
      <c r="Z11" s="211"/>
    </row>
    <row r="12" spans="1:27" ht="27.95" customHeight="1" x14ac:dyDescent="0.2">
      <c r="A12" s="58"/>
      <c r="B12" s="676" t="s">
        <v>6</v>
      </c>
      <c r="C12" s="677"/>
      <c r="D12" s="677"/>
      <c r="E12" s="677"/>
      <c r="F12" s="677"/>
      <c r="G12" s="677"/>
      <c r="H12" s="677"/>
      <c r="I12" s="677"/>
      <c r="J12" s="677"/>
      <c r="K12" s="677"/>
      <c r="L12" s="677"/>
      <c r="M12" s="677"/>
      <c r="N12" s="677"/>
      <c r="O12" s="677"/>
      <c r="P12" s="677"/>
      <c r="Q12" s="677"/>
      <c r="R12" s="677"/>
      <c r="S12" s="677"/>
      <c r="T12" s="677"/>
      <c r="U12" s="677"/>
      <c r="V12" s="677"/>
      <c r="W12" s="677"/>
      <c r="X12" s="677"/>
      <c r="Y12" s="677"/>
      <c r="Z12" s="678"/>
    </row>
    <row r="13" spans="1:27" ht="3.95" customHeight="1" thickBot="1" x14ac:dyDescent="0.25">
      <c r="A13" s="58"/>
      <c r="B13" s="551"/>
      <c r="C13" s="552"/>
      <c r="D13" s="552"/>
      <c r="E13" s="552"/>
      <c r="F13" s="552"/>
      <c r="G13" s="552"/>
      <c r="H13" s="552"/>
      <c r="I13" s="552"/>
      <c r="J13" s="552"/>
      <c r="K13" s="552"/>
      <c r="L13" s="552"/>
      <c r="M13" s="552"/>
      <c r="N13" s="552"/>
      <c r="O13" s="552"/>
      <c r="P13" s="552"/>
      <c r="Q13" s="552"/>
      <c r="R13" s="552"/>
      <c r="S13" s="552"/>
      <c r="T13" s="552"/>
      <c r="U13" s="552"/>
      <c r="V13" s="552"/>
      <c r="W13" s="552"/>
      <c r="X13" s="552"/>
      <c r="Y13" s="552"/>
      <c r="Z13" s="553"/>
    </row>
    <row r="14" spans="1:27" ht="21.75" customHeight="1" x14ac:dyDescent="0.35">
      <c r="A14" s="58"/>
      <c r="B14" s="679" t="s">
        <v>81</v>
      </c>
      <c r="C14" s="680"/>
      <c r="D14" s="680"/>
      <c r="E14" s="680"/>
      <c r="F14" s="681" t="s">
        <v>81</v>
      </c>
      <c r="G14" s="682"/>
      <c r="H14" s="682"/>
      <c r="I14" s="682"/>
      <c r="J14" s="681" t="s">
        <v>34</v>
      </c>
      <c r="K14" s="682"/>
      <c r="L14" s="682"/>
      <c r="M14" s="682"/>
      <c r="N14" s="682"/>
      <c r="O14" s="681" t="s">
        <v>424</v>
      </c>
      <c r="P14" s="682"/>
      <c r="Q14" s="682"/>
      <c r="R14" s="682"/>
      <c r="S14" s="682"/>
      <c r="T14" s="682"/>
      <c r="U14" s="682"/>
      <c r="V14" s="682" t="s">
        <v>33</v>
      </c>
      <c r="W14" s="682"/>
      <c r="X14" s="682"/>
      <c r="Y14" s="682"/>
      <c r="Z14" s="683"/>
      <c r="AA14" s="23"/>
    </row>
    <row r="15" spans="1:27" ht="21" customHeight="1" x14ac:dyDescent="0.35">
      <c r="A15" s="58"/>
      <c r="B15" s="684" t="s">
        <v>170</v>
      </c>
      <c r="C15" s="685"/>
      <c r="D15" s="510"/>
      <c r="E15" s="515"/>
      <c r="F15" s="686" t="s">
        <v>171</v>
      </c>
      <c r="G15" s="588"/>
      <c r="H15" s="588"/>
      <c r="I15" s="102"/>
      <c r="J15" s="223" t="s">
        <v>172</v>
      </c>
      <c r="K15" s="510"/>
      <c r="L15" s="515"/>
      <c r="M15" s="515"/>
      <c r="N15" s="182"/>
      <c r="O15" s="507" t="s">
        <v>173</v>
      </c>
      <c r="R15" s="102"/>
      <c r="S15" s="102"/>
      <c r="T15" s="102"/>
      <c r="U15" s="102"/>
      <c r="V15" s="223" t="s">
        <v>174</v>
      </c>
      <c r="X15" s="515"/>
      <c r="Y15" s="515"/>
      <c r="Z15" s="516"/>
      <c r="AA15" s="23"/>
    </row>
    <row r="16" spans="1:27" ht="186" customHeight="1" x14ac:dyDescent="0.3">
      <c r="A16" s="58"/>
      <c r="B16" s="149"/>
      <c r="C16" s="150"/>
      <c r="D16" s="150"/>
      <c r="E16" s="150"/>
      <c r="F16" s="372"/>
      <c r="G16" s="151"/>
      <c r="H16" s="150"/>
      <c r="I16" s="58"/>
      <c r="J16" s="373"/>
      <c r="K16" s="152"/>
      <c r="L16" s="58"/>
      <c r="M16" s="150"/>
      <c r="N16" s="183"/>
      <c r="O16" s="58"/>
      <c r="P16" s="58"/>
      <c r="Q16" s="58"/>
      <c r="R16" s="58"/>
      <c r="S16" s="58"/>
      <c r="T16" s="150"/>
      <c r="U16" s="150"/>
      <c r="V16" s="62"/>
      <c r="X16" s="58"/>
      <c r="Y16" s="58"/>
      <c r="Z16" s="138"/>
    </row>
    <row r="17" spans="1:27" ht="21" customHeight="1" thickBot="1" x14ac:dyDescent="0.4">
      <c r="A17" s="58"/>
      <c r="B17" s="700" t="s">
        <v>95</v>
      </c>
      <c r="C17" s="701"/>
      <c r="D17" s="702">
        <f>((Скидка!Z17*(100-Скидка!$C$3))*Скидка!$D$4)/100</f>
        <v>14170.88</v>
      </c>
      <c r="E17" s="703"/>
      <c r="F17" s="704" t="s">
        <v>96</v>
      </c>
      <c r="G17" s="701"/>
      <c r="H17" s="701"/>
      <c r="I17" s="520">
        <f>((Скидка!AD17*(100-Скидка!$C$3))*Скидка!$D$4)/100</f>
        <v>16901.12</v>
      </c>
      <c r="J17" s="503" t="s">
        <v>99</v>
      </c>
      <c r="K17" s="507"/>
      <c r="L17" s="58"/>
      <c r="M17" s="702">
        <f>((Скидка!AH17*(100-Скидка!$C$3))*Скидка!$D$4)/100</f>
        <v>22004.48</v>
      </c>
      <c r="N17" s="703"/>
      <c r="O17" s="504" t="s">
        <v>98</v>
      </c>
      <c r="Q17" s="504"/>
      <c r="R17" s="58"/>
      <c r="S17" s="58"/>
      <c r="T17" s="668">
        <f>((Скидка!AL17*(100-Скидка!$C$3))*Скидка!$D$4)/100</f>
        <v>16981.759999999998</v>
      </c>
      <c r="U17" s="668"/>
      <c r="V17" s="503" t="s">
        <v>97</v>
      </c>
      <c r="X17" s="101"/>
      <c r="Y17" s="374"/>
      <c r="Z17" s="538">
        <f>((Скидка!Z25*(100-Скидка!$C$3))*Скидка!$D$4)/100</f>
        <v>20692.48</v>
      </c>
    </row>
    <row r="18" spans="1:27" ht="3.95" customHeight="1" x14ac:dyDescent="0.35">
      <c r="A18" s="58"/>
      <c r="B18" s="539"/>
      <c r="C18" s="540"/>
      <c r="D18" s="541"/>
      <c r="E18" s="541"/>
      <c r="F18" s="540"/>
      <c r="G18" s="540"/>
      <c r="H18" s="540"/>
      <c r="I18" s="541"/>
      <c r="J18" s="540"/>
      <c r="K18" s="542"/>
      <c r="L18" s="543"/>
      <c r="M18" s="541"/>
      <c r="N18" s="541"/>
      <c r="O18" s="541"/>
      <c r="P18" s="540"/>
      <c r="Q18" s="540"/>
      <c r="R18" s="543"/>
      <c r="S18" s="543"/>
      <c r="T18" s="543"/>
      <c r="U18" s="541"/>
      <c r="V18" s="541"/>
      <c r="W18" s="540"/>
      <c r="X18" s="544"/>
      <c r="Y18" s="545"/>
      <c r="Z18" s="546"/>
    </row>
    <row r="19" spans="1:27" ht="27.95" customHeight="1" x14ac:dyDescent="0.2">
      <c r="A19" s="58"/>
      <c r="B19" s="676" t="s">
        <v>82</v>
      </c>
      <c r="C19" s="677"/>
      <c r="D19" s="677"/>
      <c r="E19" s="677"/>
      <c r="F19" s="677"/>
      <c r="G19" s="677"/>
      <c r="H19" s="677"/>
      <c r="I19" s="677"/>
      <c r="J19" s="677"/>
      <c r="K19" s="677"/>
      <c r="L19" s="677"/>
      <c r="M19" s="677"/>
      <c r="N19" s="677"/>
      <c r="O19" s="677"/>
      <c r="P19" s="677"/>
      <c r="Q19" s="677"/>
      <c r="R19" s="677"/>
      <c r="S19" s="677"/>
      <c r="T19" s="677"/>
      <c r="U19" s="677"/>
      <c r="V19" s="677"/>
      <c r="W19" s="677"/>
      <c r="X19" s="677"/>
      <c r="Y19" s="677"/>
      <c r="Z19" s="678"/>
    </row>
    <row r="20" spans="1:27" ht="3.95" customHeight="1" thickBot="1" x14ac:dyDescent="0.25">
      <c r="A20" s="58"/>
      <c r="B20" s="534"/>
      <c r="C20" s="535"/>
      <c r="D20" s="535"/>
      <c r="E20" s="535"/>
      <c r="F20" s="535"/>
      <c r="G20" s="535"/>
      <c r="H20" s="535"/>
      <c r="I20" s="535"/>
      <c r="J20" s="535"/>
      <c r="K20" s="535"/>
      <c r="L20" s="535"/>
      <c r="M20" s="535"/>
      <c r="N20" s="535"/>
      <c r="O20" s="535"/>
      <c r="P20" s="535"/>
      <c r="Q20" s="535"/>
      <c r="R20" s="535"/>
      <c r="S20" s="535"/>
      <c r="T20" s="535"/>
      <c r="U20" s="535"/>
      <c r="V20" s="535"/>
      <c r="W20" s="535"/>
      <c r="X20" s="535"/>
      <c r="Y20" s="535"/>
      <c r="Z20" s="536"/>
    </row>
    <row r="21" spans="1:27" ht="20.100000000000001" customHeight="1" x14ac:dyDescent="0.2">
      <c r="A21" s="58"/>
      <c r="B21" s="669" t="s">
        <v>48</v>
      </c>
      <c r="C21" s="670"/>
      <c r="D21" s="670"/>
      <c r="E21" s="670"/>
      <c r="F21" s="670"/>
      <c r="G21" s="670"/>
      <c r="H21" s="670"/>
      <c r="I21" s="670"/>
      <c r="J21" s="670"/>
      <c r="K21" s="670"/>
      <c r="L21" s="670"/>
      <c r="M21" s="670"/>
      <c r="N21" s="670"/>
      <c r="O21" s="670"/>
      <c r="P21" s="670"/>
      <c r="Q21" s="670"/>
      <c r="R21" s="670"/>
      <c r="S21" s="670"/>
      <c r="T21" s="670"/>
      <c r="U21" s="670"/>
      <c r="V21" s="670"/>
      <c r="W21" s="670"/>
      <c r="X21" s="670"/>
      <c r="Y21" s="670"/>
      <c r="Z21" s="670"/>
      <c r="AA21" s="103"/>
    </row>
    <row r="22" spans="1:27" ht="21" customHeight="1" x14ac:dyDescent="0.35">
      <c r="A22" s="58"/>
      <c r="B22" s="443" t="s">
        <v>175</v>
      </c>
      <c r="C22" s="58"/>
      <c r="D22" s="58"/>
      <c r="E22" s="58"/>
      <c r="G22" s="101"/>
      <c r="H22" s="100" t="s">
        <v>176</v>
      </c>
      <c r="I22" s="58"/>
      <c r="K22" s="101"/>
      <c r="L22" s="58"/>
      <c r="M22" s="183"/>
      <c r="N22" s="100" t="s">
        <v>393</v>
      </c>
      <c r="O22" s="101"/>
      <c r="P22" s="58"/>
      <c r="Q22" s="58"/>
      <c r="R22" s="58"/>
      <c r="S22" s="101"/>
      <c r="T22" s="58"/>
      <c r="U22" s="101"/>
      <c r="V22" s="100" t="s">
        <v>177</v>
      </c>
      <c r="W22" s="58"/>
      <c r="X22" s="101"/>
      <c r="Y22" s="58"/>
      <c r="Z22" s="58"/>
    </row>
    <row r="23" spans="1:27" ht="147.75" customHeight="1" x14ac:dyDescent="0.35">
      <c r="A23" s="58"/>
      <c r="B23" s="499" t="s">
        <v>35</v>
      </c>
      <c r="C23" s="150"/>
      <c r="D23" s="150"/>
      <c r="E23" s="150"/>
      <c r="G23" s="151"/>
      <c r="H23" s="498" t="s">
        <v>35</v>
      </c>
      <c r="I23" s="58"/>
      <c r="K23" s="152"/>
      <c r="L23" s="58"/>
      <c r="M23" s="193"/>
      <c r="N23" s="500" t="s">
        <v>35</v>
      </c>
      <c r="O23" s="500"/>
      <c r="P23" s="58"/>
      <c r="Q23" s="58"/>
      <c r="R23" s="58"/>
      <c r="S23" s="500"/>
      <c r="T23" s="150"/>
      <c r="U23" s="150"/>
      <c r="V23" s="498" t="s">
        <v>35</v>
      </c>
      <c r="W23" s="58"/>
      <c r="X23" s="500"/>
      <c r="Y23" s="58"/>
      <c r="Z23" s="58"/>
    </row>
    <row r="24" spans="1:27" ht="21" customHeight="1" thickBot="1" x14ac:dyDescent="0.4">
      <c r="A24" s="58"/>
      <c r="B24" s="484"/>
      <c r="C24" s="166"/>
      <c r="D24" s="17"/>
      <c r="E24" s="17"/>
      <c r="F24" s="668">
        <f>((Скидка!AB25*(100-Скидка!$C$3))*Скидка!$D$4)/100</f>
        <v>13256.96</v>
      </c>
      <c r="G24" s="705"/>
      <c r="H24" s="104"/>
      <c r="I24" s="25"/>
      <c r="J24" s="166"/>
      <c r="K24" s="166"/>
      <c r="L24" s="706">
        <f>((Скидка!AD25*(100-Скидка!$C$3))*Скидка!$D$4)/100</f>
        <v>14849.28</v>
      </c>
      <c r="M24" s="707"/>
      <c r="N24" s="101"/>
      <c r="O24" s="101"/>
      <c r="P24" s="521"/>
      <c r="Q24" s="521"/>
      <c r="R24" s="522"/>
      <c r="T24" s="671">
        <f>((Скидка!AD21*(100-Скидка!$C$3))*Скидка!$D$4)/100</f>
        <v>18700.8</v>
      </c>
      <c r="U24" s="672"/>
      <c r="V24" s="529"/>
      <c r="W24" s="489"/>
      <c r="X24" s="166"/>
      <c r="Y24" s="487"/>
      <c r="Z24" s="537">
        <f>((Скидка!AF25*(100-Скидка!$C$3))*Скидка!$D$4)/100</f>
        <v>22699.52</v>
      </c>
    </row>
    <row r="25" spans="1:27" ht="20.100000000000001" customHeight="1" x14ac:dyDescent="0.3">
      <c r="A25" s="58"/>
      <c r="B25" s="673" t="s">
        <v>49</v>
      </c>
      <c r="C25" s="674"/>
      <c r="D25" s="674"/>
      <c r="E25" s="674"/>
      <c r="F25" s="674"/>
      <c r="G25" s="674"/>
      <c r="H25" s="674"/>
      <c r="I25" s="674"/>
      <c r="J25" s="674"/>
      <c r="K25" s="674"/>
      <c r="L25" s="674"/>
      <c r="M25" s="674"/>
      <c r="N25" s="674"/>
      <c r="O25" s="674"/>
      <c r="P25" s="674"/>
      <c r="Q25" s="674"/>
      <c r="R25" s="674"/>
      <c r="S25" s="674"/>
      <c r="T25" s="674"/>
      <c r="U25" s="674"/>
      <c r="V25" s="674"/>
      <c r="W25" s="674"/>
      <c r="X25" s="674"/>
      <c r="Y25" s="674"/>
      <c r="Z25" s="675"/>
    </row>
    <row r="26" spans="1:27" ht="21" customHeight="1" x14ac:dyDescent="0.35">
      <c r="A26" s="58"/>
      <c r="B26" s="443" t="s">
        <v>178</v>
      </c>
      <c r="C26" s="547"/>
      <c r="D26" s="518"/>
      <c r="E26" s="518"/>
      <c r="F26" s="101"/>
      <c r="G26" s="101"/>
      <c r="H26" s="100" t="s">
        <v>179</v>
      </c>
      <c r="I26" s="519"/>
      <c r="J26" s="101"/>
      <c r="K26" s="101"/>
      <c r="L26" s="384"/>
      <c r="M26" s="525"/>
      <c r="N26" s="100" t="s">
        <v>394</v>
      </c>
      <c r="O26" s="101"/>
      <c r="P26" s="521"/>
      <c r="Q26" s="521"/>
      <c r="R26" s="522"/>
      <c r="T26" s="58"/>
      <c r="U26" s="526"/>
      <c r="V26" s="100" t="s">
        <v>180</v>
      </c>
      <c r="W26" s="523"/>
      <c r="X26" s="101"/>
      <c r="Y26" s="521"/>
      <c r="Z26" s="524"/>
    </row>
    <row r="27" spans="1:27" ht="21" customHeight="1" x14ac:dyDescent="0.35">
      <c r="A27" s="58"/>
      <c r="B27" s="443"/>
      <c r="C27" s="101"/>
      <c r="D27" s="518"/>
      <c r="E27" s="518"/>
      <c r="F27" s="101"/>
      <c r="G27" s="101"/>
      <c r="H27" s="530"/>
      <c r="I27" s="519"/>
      <c r="J27" s="101"/>
      <c r="K27" s="101"/>
      <c r="L27" s="384"/>
      <c r="M27" s="525"/>
      <c r="N27" s="100"/>
      <c r="O27" s="101"/>
      <c r="P27" s="521"/>
      <c r="Q27" s="521"/>
      <c r="R27" s="522"/>
      <c r="T27" s="58"/>
      <c r="U27" s="526"/>
      <c r="V27" s="528"/>
      <c r="W27" s="523"/>
      <c r="X27" s="101"/>
      <c r="Y27" s="521"/>
      <c r="Z27" s="524"/>
    </row>
    <row r="28" spans="1:27" ht="21" customHeight="1" x14ac:dyDescent="0.35">
      <c r="A28" s="58"/>
      <c r="B28" s="443"/>
      <c r="C28" s="101"/>
      <c r="D28" s="518"/>
      <c r="E28" s="518"/>
      <c r="F28" s="101"/>
      <c r="G28" s="101"/>
      <c r="H28" s="530"/>
      <c r="I28" s="519"/>
      <c r="J28" s="101"/>
      <c r="K28" s="101"/>
      <c r="L28" s="384"/>
      <c r="M28" s="525"/>
      <c r="N28" s="100"/>
      <c r="O28" s="101"/>
      <c r="P28" s="521"/>
      <c r="Q28" s="521"/>
      <c r="R28" s="522"/>
      <c r="T28" s="58"/>
      <c r="U28" s="526"/>
      <c r="V28" s="528"/>
      <c r="W28" s="523"/>
      <c r="X28" s="101"/>
      <c r="Y28" s="521"/>
      <c r="Z28" s="524"/>
    </row>
    <row r="29" spans="1:27" ht="21" customHeight="1" x14ac:dyDescent="0.35">
      <c r="A29" s="58"/>
      <c r="B29" s="443"/>
      <c r="C29" s="101"/>
      <c r="D29" s="518"/>
      <c r="E29" s="518"/>
      <c r="F29" s="101"/>
      <c r="G29" s="101"/>
      <c r="H29" s="530"/>
      <c r="I29" s="519"/>
      <c r="J29" s="101"/>
      <c r="K29" s="101"/>
      <c r="L29" s="384"/>
      <c r="M29" s="525"/>
      <c r="N29" s="100"/>
      <c r="O29" s="101"/>
      <c r="P29" s="521"/>
      <c r="Q29" s="521"/>
      <c r="R29" s="522"/>
      <c r="T29" s="58"/>
      <c r="U29" s="526"/>
      <c r="V29" s="528"/>
      <c r="W29" s="523"/>
      <c r="X29" s="101"/>
      <c r="Y29" s="521"/>
      <c r="Z29" s="524"/>
    </row>
    <row r="30" spans="1:27" ht="21" customHeight="1" x14ac:dyDescent="0.35">
      <c r="A30" s="58"/>
      <c r="B30" s="443"/>
      <c r="C30" s="101"/>
      <c r="D30" s="518"/>
      <c r="E30" s="518"/>
      <c r="F30" s="101"/>
      <c r="G30" s="101"/>
      <c r="H30" s="530"/>
      <c r="I30" s="519"/>
      <c r="J30" s="101"/>
      <c r="K30" s="101"/>
      <c r="L30" s="384"/>
      <c r="M30" s="525"/>
      <c r="N30" s="100"/>
      <c r="O30" s="101"/>
      <c r="P30" s="521"/>
      <c r="Q30" s="521"/>
      <c r="R30" s="522"/>
      <c r="T30" s="58"/>
      <c r="U30" s="526"/>
      <c r="V30" s="528"/>
      <c r="W30" s="523"/>
      <c r="X30" s="101"/>
      <c r="Y30" s="521"/>
      <c r="Z30" s="524"/>
    </row>
    <row r="31" spans="1:27" ht="21" customHeight="1" x14ac:dyDescent="0.35">
      <c r="A31" s="58"/>
      <c r="B31" s="443"/>
      <c r="C31" s="101"/>
      <c r="D31" s="518"/>
      <c r="E31" s="518"/>
      <c r="F31" s="101"/>
      <c r="G31" s="101"/>
      <c r="H31" s="530"/>
      <c r="I31" s="519"/>
      <c r="J31" s="101"/>
      <c r="K31" s="101"/>
      <c r="L31" s="384"/>
      <c r="M31" s="525"/>
      <c r="N31" s="100"/>
      <c r="O31" s="101"/>
      <c r="P31" s="521"/>
      <c r="Q31" s="521"/>
      <c r="R31" s="522"/>
      <c r="T31" s="58"/>
      <c r="U31" s="526"/>
      <c r="V31" s="528"/>
      <c r="W31" s="523"/>
      <c r="X31" s="101"/>
      <c r="Y31" s="521"/>
      <c r="Z31" s="524"/>
    </row>
    <row r="32" spans="1:27" ht="21" customHeight="1" x14ac:dyDescent="0.35">
      <c r="A32" s="58"/>
      <c r="B32" s="443"/>
      <c r="C32" s="101"/>
      <c r="D32" s="518"/>
      <c r="E32" s="518"/>
      <c r="F32" s="101"/>
      <c r="G32" s="101"/>
      <c r="H32" s="530"/>
      <c r="I32" s="519"/>
      <c r="J32" s="101"/>
      <c r="K32" s="101"/>
      <c r="L32" s="384"/>
      <c r="M32" s="525"/>
      <c r="N32" s="100"/>
      <c r="O32" s="101"/>
      <c r="P32" s="521"/>
      <c r="Q32" s="521"/>
      <c r="R32" s="522"/>
      <c r="T32" s="58"/>
      <c r="U32" s="526"/>
      <c r="V32" s="528"/>
      <c r="W32" s="523"/>
      <c r="X32" s="101"/>
      <c r="Y32" s="521"/>
      <c r="Z32" s="524"/>
    </row>
    <row r="33" spans="1:35" ht="21" customHeight="1" x14ac:dyDescent="0.35">
      <c r="A33" s="58"/>
      <c r="B33" s="443"/>
      <c r="C33" s="101"/>
      <c r="D33" s="518"/>
      <c r="E33" s="518"/>
      <c r="F33" s="101"/>
      <c r="G33" s="101"/>
      <c r="H33" s="530"/>
      <c r="I33" s="519"/>
      <c r="J33" s="101"/>
      <c r="K33" s="101"/>
      <c r="L33" s="384"/>
      <c r="M33" s="525"/>
      <c r="N33" s="100"/>
      <c r="O33" s="101"/>
      <c r="P33" s="521"/>
      <c r="Q33" s="521"/>
      <c r="R33" s="522"/>
      <c r="T33" s="58"/>
      <c r="U33" s="526"/>
      <c r="V33" s="528"/>
      <c r="W33" s="523"/>
      <c r="X33" s="101"/>
      <c r="Y33" s="521"/>
      <c r="Z33" s="524"/>
    </row>
    <row r="34" spans="1:35" ht="21" customHeight="1" x14ac:dyDescent="0.35">
      <c r="A34" s="58"/>
      <c r="B34" s="499" t="s">
        <v>36</v>
      </c>
      <c r="C34" s="101"/>
      <c r="D34" s="518"/>
      <c r="E34" s="518"/>
      <c r="F34" s="101"/>
      <c r="G34" s="101"/>
      <c r="H34" s="498" t="s">
        <v>36</v>
      </c>
      <c r="I34" s="519"/>
      <c r="J34" s="101"/>
      <c r="K34" s="101"/>
      <c r="L34" s="384"/>
      <c r="M34" s="525"/>
      <c r="N34" s="498" t="s">
        <v>36</v>
      </c>
      <c r="O34" s="500"/>
      <c r="P34" s="521"/>
      <c r="Q34" s="521"/>
      <c r="R34" s="522"/>
      <c r="T34" s="58"/>
      <c r="U34" s="526"/>
      <c r="V34" s="498" t="s">
        <v>36</v>
      </c>
      <c r="W34" s="523"/>
      <c r="X34" s="101"/>
      <c r="Y34" s="521"/>
      <c r="Z34" s="524"/>
      <c r="AI34" s="548"/>
    </row>
    <row r="35" spans="1:35" ht="12" customHeight="1" x14ac:dyDescent="0.35">
      <c r="A35" s="58"/>
      <c r="B35" s="443"/>
      <c r="C35" s="101"/>
      <c r="D35" s="518"/>
      <c r="E35" s="518"/>
      <c r="F35" s="101"/>
      <c r="G35" s="101"/>
      <c r="H35" s="530"/>
      <c r="I35" s="519"/>
      <c r="J35" s="101"/>
      <c r="K35" s="101"/>
      <c r="L35" s="384"/>
      <c r="M35" s="532"/>
      <c r="N35" s="100"/>
      <c r="O35" s="101"/>
      <c r="P35" s="521"/>
      <c r="Q35" s="521"/>
      <c r="R35" s="522"/>
      <c r="T35" s="58"/>
      <c r="U35" s="526"/>
      <c r="V35" s="528"/>
      <c r="W35" s="523"/>
      <c r="X35" s="101"/>
      <c r="Y35" s="521"/>
      <c r="Z35" s="524"/>
    </row>
    <row r="36" spans="1:35" ht="21" customHeight="1" thickBot="1" x14ac:dyDescent="0.4">
      <c r="A36" s="58"/>
      <c r="B36" s="484"/>
      <c r="C36" s="166"/>
      <c r="D36" s="513"/>
      <c r="E36" s="513"/>
      <c r="F36" s="668">
        <f>((Скидка!AH25*(100-Скидка!$C$3))*Скидка!$D$4)/100</f>
        <v>15673.6</v>
      </c>
      <c r="G36" s="668"/>
      <c r="H36" s="531"/>
      <c r="I36" s="514"/>
      <c r="J36" s="166"/>
      <c r="K36" s="166"/>
      <c r="L36" s="486"/>
      <c r="M36" s="533">
        <f>((Скидка!AJ25*(100-Скидка!$C$3))*Скидка!$D$4)/100</f>
        <v>17246.72</v>
      </c>
      <c r="N36" s="485"/>
      <c r="O36" s="166"/>
      <c r="P36" s="487"/>
      <c r="Q36" s="487"/>
      <c r="R36" s="527"/>
      <c r="S36" s="25"/>
      <c r="T36" s="671">
        <f>((Скидка!AJ21*(100-Скидка!$C$3))*Скидка!$D$4)/100</f>
        <v>21638.400000000001</v>
      </c>
      <c r="U36" s="672"/>
      <c r="V36" s="529"/>
      <c r="W36" s="489"/>
      <c r="X36" s="166"/>
      <c r="Y36" s="487"/>
      <c r="Z36" s="490">
        <f>((Скидка!AL25*(100-Скидка!$C$3))*Скидка!$D$4)/100</f>
        <v>22807.040000000001</v>
      </c>
    </row>
    <row r="37" spans="1:35" ht="20.100000000000001" customHeight="1" x14ac:dyDescent="0.2">
      <c r="A37" s="58"/>
      <c r="B37" s="669" t="s">
        <v>101</v>
      </c>
      <c r="C37" s="670"/>
      <c r="D37" s="670"/>
      <c r="E37" s="670"/>
      <c r="F37" s="670"/>
      <c r="G37" s="670"/>
      <c r="H37" s="670"/>
      <c r="I37" s="670"/>
      <c r="J37" s="670"/>
      <c r="K37" s="670"/>
      <c r="L37" s="670"/>
      <c r="M37" s="670"/>
      <c r="N37" s="670"/>
      <c r="O37" s="670"/>
      <c r="P37" s="670"/>
      <c r="Q37" s="670"/>
      <c r="R37" s="670"/>
      <c r="S37" s="670"/>
      <c r="T37" s="670"/>
      <c r="U37" s="670"/>
      <c r="V37" s="670"/>
      <c r="W37" s="670"/>
      <c r="X37" s="670"/>
      <c r="Y37" s="670"/>
      <c r="Z37" s="708"/>
    </row>
    <row r="38" spans="1:35" ht="21" customHeight="1" x14ac:dyDescent="0.2">
      <c r="A38" s="58"/>
      <c r="B38" s="506" t="s">
        <v>181</v>
      </c>
      <c r="C38" s="58"/>
      <c r="D38" s="58"/>
      <c r="E38" s="58"/>
      <c r="F38" s="58"/>
      <c r="G38" s="511" t="s">
        <v>182</v>
      </c>
      <c r="I38" s="148"/>
      <c r="J38" s="58"/>
      <c r="K38" s="58"/>
      <c r="L38" s="511" t="s">
        <v>183</v>
      </c>
      <c r="P38" s="511" t="s">
        <v>395</v>
      </c>
      <c r="Q38" s="507"/>
      <c r="R38" s="58"/>
      <c r="S38" s="58"/>
      <c r="T38" s="58"/>
      <c r="U38" s="58"/>
      <c r="W38" s="511" t="s">
        <v>184</v>
      </c>
      <c r="X38" s="58"/>
      <c r="Y38" s="58"/>
      <c r="Z38" s="138"/>
    </row>
    <row r="39" spans="1:35" ht="195.95" customHeight="1" x14ac:dyDescent="0.35">
      <c r="A39" s="58"/>
      <c r="B39" s="502" t="s">
        <v>39</v>
      </c>
      <c r="C39" s="150"/>
      <c r="D39" s="150"/>
      <c r="E39" s="150"/>
      <c r="F39" s="58"/>
      <c r="G39" s="501" t="s">
        <v>39</v>
      </c>
      <c r="I39" s="150"/>
      <c r="J39" s="58"/>
      <c r="K39" s="58"/>
      <c r="L39" s="501" t="s">
        <v>39</v>
      </c>
      <c r="P39" s="501" t="s">
        <v>39</v>
      </c>
      <c r="Q39" s="547"/>
      <c r="R39" s="58"/>
      <c r="S39" s="58"/>
      <c r="T39" s="58"/>
      <c r="U39" s="58"/>
      <c r="W39" s="501" t="s">
        <v>39</v>
      </c>
      <c r="X39" s="58"/>
      <c r="Y39" s="58"/>
      <c r="Z39" s="138"/>
    </row>
    <row r="40" spans="1:35" ht="21" customHeight="1" x14ac:dyDescent="0.3">
      <c r="A40" s="58"/>
      <c r="B40" s="506"/>
      <c r="C40" s="150"/>
      <c r="D40" s="150"/>
      <c r="E40" s="150"/>
      <c r="F40" s="58"/>
      <c r="G40" s="62"/>
      <c r="H40" s="507"/>
      <c r="I40" s="150"/>
      <c r="J40" s="58"/>
      <c r="K40" s="58"/>
      <c r="L40" s="62"/>
      <c r="M40" s="58"/>
      <c r="N40" s="507"/>
      <c r="O40" s="507"/>
      <c r="P40" s="371"/>
      <c r="Q40" s="150"/>
      <c r="R40" s="58"/>
      <c r="S40" s="58"/>
      <c r="T40" s="58"/>
      <c r="U40" s="58"/>
      <c r="V40" s="507"/>
      <c r="W40" s="62"/>
      <c r="X40" s="58"/>
      <c r="Y40" s="58"/>
      <c r="Z40" s="138"/>
    </row>
    <row r="41" spans="1:35" ht="21" customHeight="1" thickBot="1" x14ac:dyDescent="0.4">
      <c r="A41" s="58"/>
      <c r="B41" s="697">
        <f>((Скидка!Y67*(100-Скидка!$C$3))*Скидка!$D$4)/100</f>
        <v>21534.720000000001</v>
      </c>
      <c r="C41" s="668"/>
      <c r="D41" s="106"/>
      <c r="E41" s="106"/>
      <c r="F41" s="157"/>
      <c r="G41" s="445"/>
      <c r="H41" s="699">
        <f>((Скидка!AB67*(100-Скидка!$C$3))*Скидка!$D$4)/100</f>
        <v>23966.720000000001</v>
      </c>
      <c r="I41" s="699"/>
      <c r="J41" s="25"/>
      <c r="K41" s="25"/>
      <c r="L41" s="698">
        <f>((Скидка!AE67*(100-Скидка!$C$3))*Скидка!$D$4)/100</f>
        <v>25543.68</v>
      </c>
      <c r="M41" s="699"/>
      <c r="N41" s="549"/>
      <c r="O41" s="549"/>
      <c r="P41" s="698">
        <f>((Скидка!Y63*(100-Скидка!$C$3))*Скидка!$D$4)/100</f>
        <v>30423.040000000001</v>
      </c>
      <c r="Q41" s="699"/>
      <c r="R41" s="699"/>
      <c r="S41" s="157"/>
      <c r="T41" s="157"/>
      <c r="U41" s="157"/>
      <c r="V41" s="190"/>
      <c r="W41" s="445"/>
      <c r="X41" s="729">
        <f>((Скидка!AI67*(100-Скидка!$C$3))*Скидка!$D$4)/100</f>
        <v>31100.16</v>
      </c>
      <c r="Y41" s="729"/>
      <c r="Z41" s="380"/>
    </row>
    <row r="42" spans="1:35" ht="3.95" customHeight="1" x14ac:dyDescent="0.35">
      <c r="A42" s="58"/>
      <c r="B42" s="91"/>
      <c r="C42" s="374"/>
      <c r="D42" s="374"/>
      <c r="E42" s="384"/>
      <c r="F42" s="58"/>
      <c r="G42" s="58"/>
      <c r="H42" s="101"/>
      <c r="I42" s="374"/>
      <c r="J42" s="384"/>
      <c r="K42" s="384"/>
      <c r="L42" s="384"/>
      <c r="M42" s="101"/>
      <c r="N42" s="374"/>
      <c r="O42" s="374"/>
      <c r="P42" s="384"/>
      <c r="Q42" s="384"/>
      <c r="R42" s="384"/>
      <c r="S42" s="384"/>
      <c r="T42" s="101"/>
      <c r="U42" s="101"/>
      <c r="V42" s="374"/>
      <c r="W42" s="374"/>
      <c r="X42" s="374"/>
      <c r="Y42" s="384"/>
      <c r="Z42" s="452"/>
    </row>
    <row r="43" spans="1:35" ht="27.95" customHeight="1" x14ac:dyDescent="0.2">
      <c r="A43" s="58"/>
      <c r="B43" s="676" t="s">
        <v>50</v>
      </c>
      <c r="C43" s="677"/>
      <c r="D43" s="677"/>
      <c r="E43" s="677"/>
      <c r="F43" s="677"/>
      <c r="G43" s="677"/>
      <c r="H43" s="677"/>
      <c r="I43" s="677"/>
      <c r="J43" s="677"/>
      <c r="K43" s="677"/>
      <c r="L43" s="677"/>
      <c r="M43" s="677"/>
      <c r="N43" s="677"/>
      <c r="O43" s="677"/>
      <c r="P43" s="677"/>
      <c r="Q43" s="677"/>
      <c r="R43" s="677"/>
      <c r="S43" s="677"/>
      <c r="T43" s="677"/>
      <c r="U43" s="677"/>
      <c r="V43" s="677"/>
      <c r="W43" s="677"/>
      <c r="X43" s="677"/>
      <c r="Y43" s="677"/>
      <c r="Z43" s="678"/>
    </row>
    <row r="44" spans="1:35" ht="3.95" customHeight="1" thickBot="1" x14ac:dyDescent="0.4">
      <c r="A44" s="58"/>
      <c r="B44" s="534"/>
      <c r="C44" s="535"/>
      <c r="D44" s="535"/>
      <c r="E44" s="535"/>
      <c r="F44" s="535"/>
      <c r="G44" s="535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102"/>
      <c r="T44" s="727"/>
      <c r="U44" s="727"/>
      <c r="V44" s="727"/>
      <c r="W44" s="727"/>
      <c r="X44" s="727"/>
      <c r="Y44" s="727"/>
      <c r="Z44" s="728"/>
    </row>
    <row r="45" spans="1:35" ht="21" customHeight="1" x14ac:dyDescent="0.35">
      <c r="A45" s="58"/>
      <c r="B45" s="438" t="s">
        <v>185</v>
      </c>
      <c r="C45" s="88"/>
      <c r="D45" s="88"/>
      <c r="E45" s="88"/>
      <c r="F45" s="88"/>
      <c r="G45" s="88"/>
      <c r="H45" s="437"/>
      <c r="I45" s="439"/>
      <c r="J45" s="440" t="s">
        <v>186</v>
      </c>
      <c r="K45" s="88"/>
      <c r="L45" s="88"/>
      <c r="M45" s="88"/>
      <c r="N45" s="437"/>
      <c r="O45" s="437"/>
      <c r="P45" s="88"/>
      <c r="Q45" s="88"/>
      <c r="R45" s="88"/>
      <c r="S45" s="381"/>
      <c r="T45" s="440" t="s">
        <v>187</v>
      </c>
      <c r="U45" s="88"/>
      <c r="V45" s="437"/>
      <c r="W45" s="88"/>
      <c r="X45" s="88"/>
      <c r="Y45" s="88"/>
      <c r="Z45" s="211"/>
    </row>
    <row r="46" spans="1:35" ht="189.95" customHeight="1" x14ac:dyDescent="0.35">
      <c r="A46" s="58"/>
      <c r="B46" s="502" t="s">
        <v>330</v>
      </c>
      <c r="C46" s="150"/>
      <c r="D46" s="150"/>
      <c r="E46" s="150"/>
      <c r="F46" s="58"/>
      <c r="G46" s="58"/>
      <c r="H46" s="151"/>
      <c r="I46" s="193"/>
      <c r="J46" s="501" t="s">
        <v>39</v>
      </c>
      <c r="K46" s="58"/>
      <c r="L46" s="58"/>
      <c r="M46" s="58"/>
      <c r="N46" s="152"/>
      <c r="O46" s="152"/>
      <c r="P46" s="150"/>
      <c r="Q46" s="150"/>
      <c r="R46" s="58"/>
      <c r="S46" s="183"/>
      <c r="T46" s="501" t="s">
        <v>40</v>
      </c>
      <c r="U46" s="58"/>
      <c r="V46" s="58"/>
      <c r="W46" s="58"/>
      <c r="X46" s="58"/>
      <c r="Y46" s="58"/>
      <c r="Z46" s="138"/>
    </row>
    <row r="47" spans="1:35" ht="21" customHeight="1" x14ac:dyDescent="0.3">
      <c r="A47" s="58"/>
      <c r="B47" s="506"/>
      <c r="C47" s="150"/>
      <c r="D47" s="150"/>
      <c r="E47" s="150"/>
      <c r="F47" s="58"/>
      <c r="G47" s="58"/>
      <c r="H47" s="151"/>
      <c r="I47" s="193"/>
      <c r="J47" s="511"/>
      <c r="K47" s="58"/>
      <c r="L47" s="58"/>
      <c r="M47" s="58"/>
      <c r="N47" s="152"/>
      <c r="O47" s="152"/>
      <c r="P47" s="150"/>
      <c r="Q47" s="150"/>
      <c r="R47" s="58"/>
      <c r="S47" s="183"/>
      <c r="T47" s="511"/>
      <c r="U47" s="58"/>
      <c r="V47" s="58"/>
      <c r="W47" s="58"/>
      <c r="X47" s="58"/>
      <c r="Y47" s="58"/>
      <c r="Z47" s="138"/>
    </row>
    <row r="48" spans="1:35" ht="21" customHeight="1" thickBot="1" x14ac:dyDescent="0.35">
      <c r="A48" s="58"/>
      <c r="B48" s="375"/>
      <c r="C48" s="730">
        <f>((Скидка!Z32*(100-Скидка!$C$3))*Скидка!$D$4)/100</f>
        <v>22419.200000000001</v>
      </c>
      <c r="D48" s="730"/>
      <c r="E48" s="730"/>
      <c r="F48" s="157"/>
      <c r="G48" s="157"/>
      <c r="H48" s="377"/>
      <c r="I48" s="441"/>
      <c r="J48" s="157"/>
      <c r="K48" s="157"/>
      <c r="L48" s="730">
        <f>((Скидка!AD32*(100-Скидка!$C$3))*Скидка!$D$4)/100</f>
        <v>21518.080000000002</v>
      </c>
      <c r="M48" s="730"/>
      <c r="N48" s="730"/>
      <c r="O48" s="508"/>
      <c r="P48" s="376"/>
      <c r="Q48" s="376"/>
      <c r="R48" s="157"/>
      <c r="S48" s="442"/>
      <c r="T48" s="157"/>
      <c r="U48" s="157"/>
      <c r="V48" s="730">
        <f>((Скидка!AH32*(100-Скидка!$C$3))*Скидка!$D$4)/100</f>
        <v>18378.240000000002</v>
      </c>
      <c r="W48" s="730"/>
      <c r="X48" s="730"/>
      <c r="Y48" s="157"/>
      <c r="Z48" s="378"/>
    </row>
    <row r="49" spans="1:28" ht="3.95" customHeight="1" x14ac:dyDescent="0.3">
      <c r="A49" s="58"/>
      <c r="B49" s="149"/>
      <c r="C49" s="150"/>
      <c r="D49" s="150"/>
      <c r="E49" s="150"/>
      <c r="F49" s="58"/>
      <c r="G49" s="58"/>
      <c r="H49" s="151"/>
      <c r="I49" s="150"/>
      <c r="J49" s="58"/>
      <c r="K49" s="58"/>
      <c r="L49" s="58"/>
      <c r="M49" s="58"/>
      <c r="N49" s="152"/>
      <c r="O49" s="152"/>
      <c r="P49" s="150"/>
      <c r="Q49" s="150"/>
      <c r="R49" s="58"/>
      <c r="S49" s="58"/>
      <c r="T49" s="58"/>
      <c r="U49" s="58"/>
      <c r="V49" s="58"/>
      <c r="W49" s="58"/>
      <c r="X49" s="58"/>
      <c r="Y49" s="58"/>
      <c r="Z49" s="138"/>
    </row>
    <row r="50" spans="1:28" ht="27.95" customHeight="1" x14ac:dyDescent="0.3">
      <c r="A50" s="58"/>
      <c r="B50" s="676" t="s">
        <v>83</v>
      </c>
      <c r="C50" s="677"/>
      <c r="D50" s="677"/>
      <c r="E50" s="677"/>
      <c r="F50" s="677"/>
      <c r="G50" s="677"/>
      <c r="H50" s="677"/>
      <c r="I50" s="677"/>
      <c r="J50" s="677"/>
      <c r="K50" s="677"/>
      <c r="L50" s="677"/>
      <c r="M50" s="677"/>
      <c r="N50" s="677"/>
      <c r="O50" s="677"/>
      <c r="P50" s="677"/>
      <c r="Q50" s="677"/>
      <c r="R50" s="677"/>
      <c r="S50" s="677"/>
      <c r="T50" s="677"/>
      <c r="U50" s="677"/>
      <c r="V50" s="677"/>
      <c r="W50" s="677"/>
      <c r="X50" s="677"/>
      <c r="Y50" s="677"/>
      <c r="Z50" s="678"/>
      <c r="AA50" s="28"/>
      <c r="AB50" s="22"/>
    </row>
    <row r="51" spans="1:28" ht="3.95" customHeight="1" thickBot="1" x14ac:dyDescent="0.4">
      <c r="A51" s="58"/>
      <c r="B51" s="156"/>
      <c r="C51" s="379"/>
      <c r="D51" s="379"/>
      <c r="E51" s="486"/>
      <c r="F51" s="157"/>
      <c r="G51" s="157"/>
      <c r="H51" s="166"/>
      <c r="I51" s="379"/>
      <c r="J51" s="486"/>
      <c r="K51" s="486"/>
      <c r="L51" s="486"/>
      <c r="M51" s="166"/>
      <c r="N51" s="379"/>
      <c r="O51" s="379"/>
      <c r="P51" s="486"/>
      <c r="Q51" s="486"/>
      <c r="R51" s="486"/>
      <c r="S51" s="486"/>
      <c r="T51" s="166"/>
      <c r="U51" s="166"/>
      <c r="V51" s="379"/>
      <c r="W51" s="379"/>
      <c r="X51" s="379"/>
      <c r="Y51" s="486"/>
      <c r="Z51" s="380"/>
    </row>
    <row r="52" spans="1:28" ht="23.1" customHeight="1" x14ac:dyDescent="0.2">
      <c r="A52" s="58"/>
      <c r="B52" s="669" t="s">
        <v>100</v>
      </c>
      <c r="C52" s="670"/>
      <c r="D52" s="670"/>
      <c r="E52" s="670"/>
      <c r="F52" s="670"/>
      <c r="G52" s="670"/>
      <c r="H52" s="670"/>
      <c r="I52" s="670"/>
      <c r="J52" s="670"/>
      <c r="K52" s="670"/>
      <c r="L52" s="708"/>
      <c r="M52" s="669" t="s">
        <v>101</v>
      </c>
      <c r="N52" s="670"/>
      <c r="O52" s="670"/>
      <c r="P52" s="670"/>
      <c r="Q52" s="670"/>
      <c r="R52" s="670"/>
      <c r="S52" s="670"/>
      <c r="T52" s="670"/>
      <c r="U52" s="670"/>
      <c r="V52" s="670"/>
      <c r="W52" s="670"/>
      <c r="X52" s="670"/>
      <c r="Y52" s="670"/>
      <c r="Z52" s="708"/>
    </row>
    <row r="53" spans="1:28" ht="21" customHeight="1" x14ac:dyDescent="0.2">
      <c r="A53" s="58"/>
      <c r="B53" s="509" t="s">
        <v>188</v>
      </c>
      <c r="C53" s="182"/>
      <c r="D53" s="510" t="s">
        <v>189</v>
      </c>
      <c r="E53" s="20"/>
      <c r="F53" s="155"/>
      <c r="G53" s="223" t="s">
        <v>397</v>
      </c>
      <c r="H53" s="510"/>
      <c r="I53" s="27"/>
      <c r="J53" s="510" t="s">
        <v>190</v>
      </c>
      <c r="K53" s="155"/>
      <c r="L53" s="216"/>
      <c r="M53" s="509" t="s">
        <v>191</v>
      </c>
      <c r="N53" s="510"/>
      <c r="O53" s="223" t="s">
        <v>192</v>
      </c>
      <c r="P53" s="20"/>
      <c r="Q53" s="20"/>
      <c r="R53" s="223" t="s">
        <v>193</v>
      </c>
      <c r="S53" s="155"/>
      <c r="T53" s="20"/>
      <c r="U53" s="182"/>
      <c r="V53" s="510" t="s">
        <v>396</v>
      </c>
      <c r="W53" s="155"/>
      <c r="X53" s="27"/>
      <c r="Y53" s="510" t="s">
        <v>194</v>
      </c>
      <c r="Z53" s="218"/>
    </row>
    <row r="54" spans="1:28" ht="270.75" customHeight="1" x14ac:dyDescent="0.3">
      <c r="A54" s="58"/>
      <c r="B54" s="149"/>
      <c r="C54" s="193"/>
      <c r="D54" s="150"/>
      <c r="E54" s="150"/>
      <c r="F54" s="58"/>
      <c r="G54" s="62"/>
      <c r="H54" s="151"/>
      <c r="I54" s="193"/>
      <c r="J54" s="58"/>
      <c r="K54" s="58"/>
      <c r="L54" s="138"/>
      <c r="M54" s="91"/>
      <c r="N54" s="152"/>
      <c r="O54" s="373"/>
      <c r="P54" s="150"/>
      <c r="Q54" s="150"/>
      <c r="R54" s="62"/>
      <c r="S54" s="58"/>
      <c r="T54" s="58"/>
      <c r="U54" s="183"/>
      <c r="V54" s="58"/>
      <c r="W54" s="58"/>
      <c r="X54" s="183"/>
      <c r="Y54" s="58"/>
      <c r="Z54" s="138"/>
    </row>
    <row r="55" spans="1:28" ht="21" customHeight="1" x14ac:dyDescent="0.3">
      <c r="A55" s="58"/>
      <c r="B55" s="505" t="s">
        <v>37</v>
      </c>
      <c r="C55" s="193"/>
      <c r="D55" s="504" t="s">
        <v>37</v>
      </c>
      <c r="F55" s="58"/>
      <c r="G55" s="503" t="s">
        <v>37</v>
      </c>
      <c r="H55" s="151"/>
      <c r="I55" s="558"/>
      <c r="J55" s="504" t="s">
        <v>37</v>
      </c>
      <c r="K55" s="58"/>
      <c r="L55" s="457"/>
      <c r="M55" s="505" t="s">
        <v>41</v>
      </c>
      <c r="N55" s="152"/>
      <c r="O55" s="503" t="s">
        <v>41</v>
      </c>
      <c r="R55" s="503" t="s">
        <v>41</v>
      </c>
      <c r="S55" s="58"/>
      <c r="U55" s="183"/>
      <c r="V55" s="504" t="s">
        <v>41</v>
      </c>
      <c r="W55" s="58"/>
      <c r="X55" s="558"/>
      <c r="Y55" s="504" t="s">
        <v>41</v>
      </c>
      <c r="Z55" s="138"/>
    </row>
    <row r="56" spans="1:28" ht="21" customHeight="1" thickBot="1" x14ac:dyDescent="0.4">
      <c r="A56" s="58"/>
      <c r="B56" s="716">
        <f>((Скидка!AJ32*(100-Скидка!$C$3))*Скидка!$D$4)/100</f>
        <v>12660.48</v>
      </c>
      <c r="C56" s="717"/>
      <c r="D56" s="560"/>
      <c r="E56" s="382"/>
      <c r="F56" s="560">
        <f>((Скидка!AL32*(100-Скидка!$C$3))*Скидка!$D$4)/100</f>
        <v>13189.12</v>
      </c>
      <c r="G56" s="561"/>
      <c r="H56" s="25"/>
      <c r="I56" s="488">
        <f>((Скидка!AL29*(100-Скидка!$C$3))*Скидка!$D$4)/100</f>
        <v>15898.88</v>
      </c>
      <c r="J56" s="714">
        <f>((Скидка!X39*(100-Скидка!$C$3))*Скидка!$D$4)/100</f>
        <v>16692.48</v>
      </c>
      <c r="K56" s="714"/>
      <c r="L56" s="715"/>
      <c r="M56" s="559"/>
      <c r="N56" s="512">
        <f>((Скидка!Z39*(100-Скидка!$C$3))*Скидка!$D$4)/100</f>
        <v>14855.68</v>
      </c>
      <c r="O56" s="550"/>
      <c r="P56" s="709">
        <f>((Скидка!AB39*(100-Скидка!$C$3))*Скидка!$D$4)/100</f>
        <v>15994.88</v>
      </c>
      <c r="Q56" s="709"/>
      <c r="R56" s="25"/>
      <c r="S56" s="25"/>
      <c r="T56" s="709">
        <f>((Скидка!AF39*(100-Скидка!$C$3))*Скидка!$D$4)/100</f>
        <v>16523.52</v>
      </c>
      <c r="U56" s="710"/>
      <c r="V56" s="517"/>
      <c r="W56" s="709">
        <f>((Скидка!Z36*(100-Скидка!$C$3))*Скидка!$D$4)/100</f>
        <v>19431.68</v>
      </c>
      <c r="X56" s="710"/>
      <c r="Y56" s="383"/>
      <c r="Z56" s="107">
        <f>((Скидка!AH39*(100-Скидка!$C$3))*Скидка!$D$4)/100</f>
        <v>20028.16</v>
      </c>
      <c r="AA56" s="28"/>
      <c r="AB56" s="22"/>
    </row>
    <row r="57" spans="1:28" ht="3.95" customHeight="1" x14ac:dyDescent="0.35">
      <c r="A57" s="58"/>
      <c r="B57" s="91"/>
      <c r="C57" s="374"/>
      <c r="D57" s="374"/>
      <c r="E57" s="384"/>
      <c r="F57" s="58"/>
      <c r="G57" s="58"/>
      <c r="H57" s="101"/>
      <c r="I57" s="374"/>
      <c r="J57" s="384"/>
      <c r="K57" s="384"/>
      <c r="L57" s="384"/>
      <c r="M57" s="101"/>
      <c r="N57" s="374"/>
      <c r="O57" s="374"/>
      <c r="P57" s="384"/>
      <c r="Q57" s="384"/>
      <c r="R57" s="384"/>
      <c r="S57" s="384"/>
      <c r="T57" s="101"/>
      <c r="U57" s="101"/>
      <c r="V57" s="374"/>
      <c r="W57" s="374"/>
      <c r="X57" s="374"/>
      <c r="Y57" s="384"/>
      <c r="Z57" s="452"/>
    </row>
    <row r="58" spans="1:28" ht="27.95" customHeight="1" x14ac:dyDescent="0.2">
      <c r="A58" s="58"/>
      <c r="B58" s="718" t="s">
        <v>10</v>
      </c>
      <c r="C58" s="719"/>
      <c r="D58" s="719"/>
      <c r="E58" s="719"/>
      <c r="F58" s="719"/>
      <c r="G58" s="719"/>
      <c r="H58" s="719"/>
      <c r="I58" s="719"/>
      <c r="J58" s="719"/>
      <c r="K58" s="719"/>
      <c r="L58" s="719"/>
      <c r="M58" s="719"/>
      <c r="N58" s="719"/>
      <c r="O58" s="719"/>
      <c r="P58" s="719"/>
      <c r="Q58" s="719"/>
      <c r="R58" s="719"/>
      <c r="S58" s="719"/>
      <c r="T58" s="719"/>
      <c r="U58" s="719"/>
      <c r="V58" s="719"/>
      <c r="W58" s="719"/>
      <c r="X58" s="719"/>
      <c r="Y58" s="719"/>
      <c r="Z58" s="720"/>
    </row>
    <row r="59" spans="1:28" ht="3.95" customHeight="1" thickBot="1" x14ac:dyDescent="0.4">
      <c r="A59" s="58"/>
      <c r="B59" s="721"/>
      <c r="C59" s="722"/>
      <c r="D59" s="722"/>
      <c r="E59" s="722"/>
      <c r="F59" s="722"/>
      <c r="G59" s="556"/>
      <c r="H59" s="448"/>
      <c r="I59" s="157"/>
      <c r="J59" s="448"/>
      <c r="K59" s="448"/>
      <c r="L59" s="446"/>
      <c r="M59" s="157"/>
      <c r="N59" s="157"/>
      <c r="O59" s="157"/>
      <c r="P59" s="157"/>
      <c r="Q59" s="157"/>
      <c r="R59" s="446"/>
      <c r="S59" s="446"/>
      <c r="T59" s="157"/>
      <c r="U59" s="157"/>
      <c r="V59" s="157"/>
      <c r="W59" s="157"/>
      <c r="X59" s="157"/>
      <c r="Y59" s="157"/>
      <c r="Z59" s="557"/>
    </row>
    <row r="60" spans="1:28" ht="23.1" customHeight="1" x14ac:dyDescent="0.2">
      <c r="A60" s="58"/>
      <c r="B60" s="723" t="s">
        <v>103</v>
      </c>
      <c r="C60" s="724"/>
      <c r="D60" s="724"/>
      <c r="E60" s="724"/>
      <c r="F60" s="724"/>
      <c r="G60" s="724"/>
      <c r="H60" s="724"/>
      <c r="I60" s="724"/>
      <c r="J60" s="724"/>
      <c r="K60" s="724"/>
      <c r="L60" s="724"/>
      <c r="M60" s="725"/>
      <c r="N60" s="724" t="s">
        <v>102</v>
      </c>
      <c r="O60" s="724"/>
      <c r="P60" s="724"/>
      <c r="Q60" s="724"/>
      <c r="R60" s="724"/>
      <c r="S60" s="724"/>
      <c r="T60" s="724"/>
      <c r="U60" s="724"/>
      <c r="V60" s="724"/>
      <c r="W60" s="724"/>
      <c r="X60" s="724"/>
      <c r="Y60" s="724"/>
      <c r="Z60" s="726"/>
    </row>
    <row r="61" spans="1:28" ht="21" customHeight="1" x14ac:dyDescent="0.35">
      <c r="A61" s="58"/>
      <c r="B61" s="462" t="s">
        <v>195</v>
      </c>
      <c r="C61" s="463"/>
      <c r="D61" s="464"/>
      <c r="E61" s="67" t="s">
        <v>196</v>
      </c>
      <c r="F61" s="67"/>
      <c r="G61" s="463"/>
      <c r="H61" s="465"/>
      <c r="I61" s="466"/>
      <c r="J61" s="67" t="s">
        <v>197</v>
      </c>
      <c r="K61" s="67"/>
      <c r="L61" s="467"/>
      <c r="M61" s="468"/>
      <c r="N61" s="469" t="s">
        <v>198</v>
      </c>
      <c r="O61" s="67"/>
      <c r="P61" s="67"/>
      <c r="Q61" s="67"/>
      <c r="R61" s="470"/>
      <c r="S61" s="67" t="s">
        <v>199</v>
      </c>
      <c r="T61" s="468"/>
      <c r="U61" s="468"/>
      <c r="V61" s="67"/>
      <c r="W61" s="466"/>
      <c r="X61" s="67" t="s">
        <v>200</v>
      </c>
      <c r="Y61" s="67"/>
      <c r="Z61" s="471"/>
    </row>
    <row r="62" spans="1:28" ht="216" customHeight="1" x14ac:dyDescent="0.2">
      <c r="A62" s="58"/>
      <c r="B62" s="91"/>
      <c r="C62" s="58"/>
      <c r="D62" s="183"/>
      <c r="E62" s="62"/>
      <c r="F62" s="140"/>
      <c r="G62" s="140"/>
      <c r="H62" s="148"/>
      <c r="I62" s="183"/>
      <c r="J62" s="321"/>
      <c r="K62" s="148"/>
      <c r="L62" s="140"/>
      <c r="M62" s="58"/>
      <c r="N62" s="62"/>
      <c r="O62" s="58"/>
      <c r="P62" s="58"/>
      <c r="Q62" s="58"/>
      <c r="R62" s="385"/>
      <c r="S62" s="140"/>
      <c r="T62" s="58"/>
      <c r="U62" s="58"/>
      <c r="V62" s="58"/>
      <c r="W62" s="183"/>
      <c r="X62" s="62"/>
      <c r="Y62" s="58"/>
      <c r="Z62" s="444"/>
    </row>
    <row r="63" spans="1:28" ht="21" customHeight="1" x14ac:dyDescent="0.2">
      <c r="A63" s="58"/>
      <c r="B63" s="505" t="s">
        <v>104</v>
      </c>
      <c r="C63" s="58"/>
      <c r="D63" s="183"/>
      <c r="E63" s="503" t="s">
        <v>105</v>
      </c>
      <c r="F63" s="140"/>
      <c r="G63" s="140"/>
      <c r="H63" s="148"/>
      <c r="I63" s="183"/>
      <c r="J63" s="503" t="s">
        <v>106</v>
      </c>
      <c r="K63" s="148"/>
      <c r="L63" s="140"/>
      <c r="M63" s="58"/>
      <c r="N63" s="503" t="s">
        <v>107</v>
      </c>
      <c r="O63" s="504"/>
      <c r="P63" s="58"/>
      <c r="Q63" s="58"/>
      <c r="R63" s="385"/>
      <c r="S63" s="504" t="s">
        <v>108</v>
      </c>
      <c r="T63" s="58"/>
      <c r="U63" s="58"/>
      <c r="V63" s="58"/>
      <c r="W63" s="183"/>
      <c r="X63" s="503" t="s">
        <v>109</v>
      </c>
      <c r="Y63" s="58"/>
      <c r="Z63" s="444"/>
    </row>
    <row r="64" spans="1:28" ht="21" customHeight="1" thickBot="1" x14ac:dyDescent="0.25">
      <c r="A64" s="58"/>
      <c r="B64" s="156"/>
      <c r="C64" s="709">
        <f>((Скидка!AL39*(100-Скидка!$C$3))*Скидка!$D$4)/100</f>
        <v>17502.72</v>
      </c>
      <c r="D64" s="710"/>
      <c r="E64" s="445"/>
      <c r="F64" s="446"/>
      <c r="G64" s="446"/>
      <c r="H64" s="711">
        <f>((Скидка!Y47*(100-Скидка!$C$3))*Скидка!$D$4)/100</f>
        <v>21890.560000000001</v>
      </c>
      <c r="I64" s="712"/>
      <c r="J64" s="447"/>
      <c r="K64" s="448"/>
      <c r="L64" s="446"/>
      <c r="M64" s="106">
        <f>((Скидка!AB47*(100-Скидка!$C$3))*Скидка!$D$4)/100</f>
        <v>22115.84</v>
      </c>
      <c r="N64" s="449"/>
      <c r="O64" s="106"/>
      <c r="P64" s="709">
        <f>((Скидка!AE47*(100-Скидка!$C$3))*Скидка!$D$4)/100</f>
        <v>19447.04</v>
      </c>
      <c r="Q64" s="709"/>
      <c r="R64" s="710"/>
      <c r="S64" s="446"/>
      <c r="T64" s="157"/>
      <c r="U64" s="157"/>
      <c r="V64" s="157"/>
      <c r="W64" s="224">
        <f>((Скидка!AI47*(100-Скидка!$C$3))*Скидка!$D$4)/100</f>
        <v>25474.560000000001</v>
      </c>
      <c r="X64" s="445"/>
      <c r="Y64" s="709">
        <f>((Скидка!AL47*(100-Скидка!$C$3))*Скидка!$D$4)/100</f>
        <v>27238.400000000001</v>
      </c>
      <c r="Z64" s="713"/>
    </row>
    <row r="65" spans="1:26" ht="20.25" customHeight="1" x14ac:dyDescent="0.35">
      <c r="A65" s="58"/>
      <c r="B65" s="453" t="s">
        <v>9</v>
      </c>
      <c r="C65" s="386"/>
      <c r="D65" s="386"/>
      <c r="E65" s="386"/>
      <c r="F65" s="386"/>
      <c r="G65" s="386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386"/>
      <c r="U65" s="386"/>
      <c r="V65" s="386"/>
      <c r="W65" s="386"/>
      <c r="X65" s="386"/>
      <c r="Y65" s="386"/>
      <c r="Z65" s="138"/>
    </row>
    <row r="66" spans="1:26" ht="20.25" customHeight="1" x14ac:dyDescent="0.35">
      <c r="A66" s="58"/>
      <c r="B66" s="453" t="s">
        <v>426</v>
      </c>
      <c r="C66" s="386"/>
      <c r="D66" s="386"/>
      <c r="E66" s="386"/>
      <c r="F66" s="386"/>
      <c r="G66" s="386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386"/>
      <c r="U66" s="386"/>
      <c r="V66" s="386"/>
      <c r="W66" s="386"/>
      <c r="X66" s="386"/>
      <c r="Y66" s="386"/>
      <c r="Z66" s="138"/>
    </row>
    <row r="67" spans="1:26" ht="20.25" customHeight="1" x14ac:dyDescent="0.35">
      <c r="A67" s="58"/>
      <c r="B67" s="453" t="s">
        <v>422</v>
      </c>
      <c r="C67" s="386"/>
      <c r="D67" s="386"/>
      <c r="E67" s="386"/>
      <c r="F67" s="386"/>
      <c r="G67" s="386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386"/>
      <c r="U67" s="386"/>
      <c r="V67" s="386"/>
      <c r="W67" s="386"/>
      <c r="X67" s="386"/>
      <c r="Y67" s="386"/>
      <c r="Z67" s="138"/>
    </row>
    <row r="68" spans="1:26" ht="20.25" customHeight="1" x14ac:dyDescent="0.35">
      <c r="A68" s="58"/>
      <c r="B68" s="453" t="s">
        <v>419</v>
      </c>
      <c r="C68" s="386"/>
      <c r="D68" s="386"/>
      <c r="E68" s="386"/>
      <c r="F68" s="386"/>
      <c r="G68" s="386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386"/>
      <c r="U68" s="386"/>
      <c r="V68" s="386"/>
      <c r="W68" s="386"/>
      <c r="X68" s="386"/>
      <c r="Y68" s="386"/>
      <c r="Z68" s="138"/>
    </row>
    <row r="69" spans="1:26" ht="20.25" customHeight="1" x14ac:dyDescent="0.35">
      <c r="A69" s="58"/>
      <c r="B69" s="453" t="s">
        <v>420</v>
      </c>
      <c r="C69" s="386"/>
      <c r="D69" s="386"/>
      <c r="E69" s="386"/>
      <c r="F69" s="386"/>
      <c r="G69" s="386"/>
      <c r="H69" s="78"/>
      <c r="I69" s="7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386"/>
      <c r="W69" s="386"/>
      <c r="X69" s="386"/>
      <c r="Y69" s="386"/>
      <c r="Z69" s="138"/>
    </row>
    <row r="70" spans="1:26" ht="21.75" thickBot="1" x14ac:dyDescent="0.4">
      <c r="A70" s="58"/>
      <c r="B70" s="454" t="s">
        <v>421</v>
      </c>
      <c r="C70" s="455"/>
      <c r="D70" s="455"/>
      <c r="E70" s="455"/>
      <c r="F70" s="455"/>
      <c r="G70" s="455"/>
      <c r="H70" s="456"/>
      <c r="I70" s="456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378"/>
    </row>
    <row r="71" spans="1:26" ht="1.5" customHeight="1" thickBot="1" x14ac:dyDescent="0.35">
      <c r="B71" s="475" t="s">
        <v>86</v>
      </c>
      <c r="C71" s="476"/>
      <c r="D71" s="476"/>
      <c r="E71" s="476"/>
      <c r="F71" s="476"/>
      <c r="G71" s="476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94"/>
    </row>
  </sheetData>
  <sheetProtection selectLockedCells="1" selectUnlockedCells="1"/>
  <mergeCells count="64">
    <mergeCell ref="B10:F10"/>
    <mergeCell ref="B58:Z58"/>
    <mergeCell ref="B59:F59"/>
    <mergeCell ref="B60:M60"/>
    <mergeCell ref="N60:Z60"/>
    <mergeCell ref="M52:Z52"/>
    <mergeCell ref="B52:L52"/>
    <mergeCell ref="H44:L44"/>
    <mergeCell ref="M44:R44"/>
    <mergeCell ref="T44:Z44"/>
    <mergeCell ref="X41:Y41"/>
    <mergeCell ref="B50:Z50"/>
    <mergeCell ref="C48:E48"/>
    <mergeCell ref="L48:N48"/>
    <mergeCell ref="V48:X48"/>
    <mergeCell ref="B43:Z43"/>
    <mergeCell ref="C64:D64"/>
    <mergeCell ref="H64:I64"/>
    <mergeCell ref="P64:R64"/>
    <mergeCell ref="Y64:Z64"/>
    <mergeCell ref="P56:Q56"/>
    <mergeCell ref="W56:X56"/>
    <mergeCell ref="T56:U56"/>
    <mergeCell ref="J56:L56"/>
    <mergeCell ref="B56:C56"/>
    <mergeCell ref="B41:C41"/>
    <mergeCell ref="L41:M41"/>
    <mergeCell ref="P41:R41"/>
    <mergeCell ref="B17:C17"/>
    <mergeCell ref="D17:E17"/>
    <mergeCell ref="F17:H17"/>
    <mergeCell ref="B19:Z19"/>
    <mergeCell ref="F24:G24"/>
    <mergeCell ref="L24:M24"/>
    <mergeCell ref="M17:N17"/>
    <mergeCell ref="T17:U17"/>
    <mergeCell ref="B37:Z37"/>
    <mergeCell ref="H41:I41"/>
    <mergeCell ref="B2:E2"/>
    <mergeCell ref="B5:E5"/>
    <mergeCell ref="T5:Z5"/>
    <mergeCell ref="B6:F6"/>
    <mergeCell ref="T6:Z6"/>
    <mergeCell ref="V3:X3"/>
    <mergeCell ref="M3:R3"/>
    <mergeCell ref="T7:V7"/>
    <mergeCell ref="N8:Z8"/>
    <mergeCell ref="Y9:Z9"/>
    <mergeCell ref="H10:I10"/>
    <mergeCell ref="Y10:Z10"/>
    <mergeCell ref="H11:I11"/>
    <mergeCell ref="F36:G36"/>
    <mergeCell ref="B21:Z21"/>
    <mergeCell ref="T24:U24"/>
    <mergeCell ref="T36:U36"/>
    <mergeCell ref="B25:Z25"/>
    <mergeCell ref="B12:Z12"/>
    <mergeCell ref="B14:E14"/>
    <mergeCell ref="F14:I14"/>
    <mergeCell ref="J14:N14"/>
    <mergeCell ref="O14:U14"/>
    <mergeCell ref="V14:Z14"/>
    <mergeCell ref="B15:C15"/>
    <mergeCell ref="F15:H15"/>
  </mergeCells>
  <pageMargins left="0.39370078740157483" right="0" top="0" bottom="0" header="0" footer="0"/>
  <pageSetup paperSize="9" scale="3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F63"/>
  <sheetViews>
    <sheetView view="pageBreakPreview" zoomScale="80" zoomScaleNormal="100" zoomScaleSheetLayoutView="80" workbookViewId="0"/>
  </sheetViews>
  <sheetFormatPr defaultColWidth="9.140625" defaultRowHeight="12.75" x14ac:dyDescent="0.2"/>
  <cols>
    <col min="1" max="1" width="1.5703125" style="43" customWidth="1"/>
    <col min="2" max="2" width="54.7109375" style="43" customWidth="1"/>
    <col min="3" max="3" width="31.140625" style="43" customWidth="1"/>
    <col min="4" max="4" width="49.42578125" style="43" customWidth="1"/>
    <col min="5" max="5" width="0.85546875" style="43" customWidth="1"/>
    <col min="6" max="6" width="9.140625" style="43"/>
    <col min="7" max="16384" width="9.140625" style="1"/>
  </cols>
  <sheetData>
    <row r="1" spans="2:4" ht="8.25" customHeight="1" thickBot="1" x14ac:dyDescent="0.25"/>
    <row r="2" spans="2:4" ht="15.6" customHeight="1" x14ac:dyDescent="0.25">
      <c r="B2" s="42"/>
      <c r="C2" s="740"/>
      <c r="D2" s="741"/>
    </row>
    <row r="3" spans="2:4" ht="13.9" customHeight="1" x14ac:dyDescent="0.25">
      <c r="B3" s="24"/>
      <c r="C3" s="742"/>
      <c r="D3" s="743"/>
    </row>
    <row r="4" spans="2:4" ht="17.100000000000001" customHeight="1" thickBot="1" x14ac:dyDescent="0.25">
      <c r="B4" s="56"/>
      <c r="C4" s="747"/>
      <c r="D4" s="748"/>
    </row>
    <row r="5" spans="2:4" ht="30" customHeight="1" x14ac:dyDescent="0.2">
      <c r="B5" s="744" t="s">
        <v>324</v>
      </c>
      <c r="C5" s="745"/>
      <c r="D5" s="746"/>
    </row>
    <row r="6" spans="2:4" ht="24.95" customHeight="1" x14ac:dyDescent="0.2">
      <c r="B6" s="480" t="s">
        <v>3</v>
      </c>
      <c r="C6" s="479" t="s">
        <v>4</v>
      </c>
      <c r="D6" s="478" t="s">
        <v>5</v>
      </c>
    </row>
    <row r="7" spans="2:4" ht="24.95" customHeight="1" x14ac:dyDescent="0.2">
      <c r="B7" s="731" t="s">
        <v>51</v>
      </c>
      <c r="C7" s="732"/>
      <c r="D7" s="733"/>
    </row>
    <row r="8" spans="2:4" x14ac:dyDescent="0.2">
      <c r="B8" s="44" t="s">
        <v>58</v>
      </c>
      <c r="C8" s="45">
        <v>25</v>
      </c>
      <c r="D8" s="46" t="s">
        <v>52</v>
      </c>
    </row>
    <row r="9" spans="2:4" x14ac:dyDescent="0.2">
      <c r="B9" s="47" t="s">
        <v>59</v>
      </c>
      <c r="C9" s="45" t="s">
        <v>404</v>
      </c>
      <c r="D9" s="48"/>
    </row>
    <row r="10" spans="2:4" ht="30.75" customHeight="1" x14ac:dyDescent="0.2">
      <c r="B10" s="47" t="s">
        <v>355</v>
      </c>
      <c r="C10" s="49">
        <v>2</v>
      </c>
      <c r="D10" s="55" t="s">
        <v>414</v>
      </c>
    </row>
    <row r="11" spans="2:4" x14ac:dyDescent="0.2">
      <c r="B11" s="51" t="s">
        <v>60</v>
      </c>
      <c r="C11" s="49">
        <v>1</v>
      </c>
      <c r="D11" s="50" t="s">
        <v>325</v>
      </c>
    </row>
    <row r="12" spans="2:4" ht="25.5" x14ac:dyDescent="0.2">
      <c r="B12" s="47" t="s">
        <v>61</v>
      </c>
      <c r="C12" s="49">
        <v>1</v>
      </c>
      <c r="D12" s="50" t="s">
        <v>325</v>
      </c>
    </row>
    <row r="13" spans="2:4" ht="25.5" x14ac:dyDescent="0.2">
      <c r="B13" s="47" t="s">
        <v>62</v>
      </c>
      <c r="C13" s="49">
        <v>1</v>
      </c>
      <c r="D13" s="50" t="s">
        <v>325</v>
      </c>
    </row>
    <row r="14" spans="2:4" ht="25.5" x14ac:dyDescent="0.2">
      <c r="B14" s="47" t="s">
        <v>63</v>
      </c>
      <c r="C14" s="49">
        <v>2</v>
      </c>
      <c r="D14" s="50" t="s">
        <v>325</v>
      </c>
    </row>
    <row r="15" spans="2:4" ht="12.75" customHeight="1" x14ac:dyDescent="0.2">
      <c r="B15" s="749" t="s">
        <v>64</v>
      </c>
      <c r="C15" s="45" t="s">
        <v>333</v>
      </c>
      <c r="D15" s="50" t="s">
        <v>325</v>
      </c>
    </row>
    <row r="16" spans="2:4" ht="12.75" customHeight="1" x14ac:dyDescent="0.2">
      <c r="B16" s="750"/>
      <c r="C16" s="45" t="s">
        <v>334</v>
      </c>
      <c r="D16" s="477" t="s">
        <v>22</v>
      </c>
    </row>
    <row r="17" spans="2:4" ht="24.95" customHeight="1" x14ac:dyDescent="0.2">
      <c r="B17" s="731" t="s">
        <v>6</v>
      </c>
      <c r="C17" s="732"/>
      <c r="D17" s="733"/>
    </row>
    <row r="18" spans="2:4" x14ac:dyDescent="0.2">
      <c r="B18" s="47" t="s">
        <v>413</v>
      </c>
      <c r="C18" s="45">
        <v>25</v>
      </c>
      <c r="D18" s="46" t="s">
        <v>52</v>
      </c>
    </row>
    <row r="19" spans="2:4" x14ac:dyDescent="0.2">
      <c r="B19" s="47" t="s">
        <v>411</v>
      </c>
      <c r="C19" s="45">
        <v>16</v>
      </c>
      <c r="D19" s="46" t="s">
        <v>52</v>
      </c>
    </row>
    <row r="20" spans="2:4" x14ac:dyDescent="0.2">
      <c r="B20" s="47" t="s">
        <v>65</v>
      </c>
      <c r="C20" s="45" t="s">
        <v>405</v>
      </c>
      <c r="D20" s="48"/>
    </row>
    <row r="21" spans="2:4" x14ac:dyDescent="0.2">
      <c r="B21" s="47" t="s">
        <v>66</v>
      </c>
      <c r="C21" s="45">
        <v>16</v>
      </c>
      <c r="D21" s="46" t="s">
        <v>52</v>
      </c>
    </row>
    <row r="22" spans="2:4" ht="16.899999999999999" customHeight="1" x14ac:dyDescent="0.2">
      <c r="B22" s="47" t="s">
        <v>67</v>
      </c>
      <c r="C22" s="45">
        <v>16</v>
      </c>
      <c r="D22" s="46" t="s">
        <v>14</v>
      </c>
    </row>
    <row r="23" spans="2:4" x14ac:dyDescent="0.2">
      <c r="B23" s="47" t="s">
        <v>68</v>
      </c>
      <c r="C23" s="45">
        <v>3</v>
      </c>
      <c r="D23" s="46" t="s">
        <v>14</v>
      </c>
    </row>
    <row r="24" spans="2:4" ht="25.5" x14ac:dyDescent="0.2">
      <c r="B24" s="47" t="s">
        <v>356</v>
      </c>
      <c r="C24" s="45"/>
      <c r="D24" s="48"/>
    </row>
    <row r="25" spans="2:4" x14ac:dyDescent="0.2">
      <c r="B25" s="47" t="s">
        <v>410</v>
      </c>
      <c r="C25" s="45">
        <v>16</v>
      </c>
      <c r="D25" s="46" t="s">
        <v>52</v>
      </c>
    </row>
    <row r="26" spans="2:4" x14ac:dyDescent="0.2">
      <c r="B26" s="47" t="s">
        <v>69</v>
      </c>
      <c r="C26" s="45" t="s">
        <v>405</v>
      </c>
      <c r="D26" s="46" t="s">
        <v>52</v>
      </c>
    </row>
    <row r="27" spans="2:4" x14ac:dyDescent="0.2">
      <c r="B27" s="47" t="s">
        <v>70</v>
      </c>
      <c r="C27" s="45" t="s">
        <v>406</v>
      </c>
      <c r="D27" s="48"/>
    </row>
    <row r="28" spans="2:4" x14ac:dyDescent="0.2">
      <c r="B28" s="47" t="s">
        <v>418</v>
      </c>
      <c r="C28" s="49">
        <v>1</v>
      </c>
      <c r="D28" s="568" t="s">
        <v>425</v>
      </c>
    </row>
    <row r="29" spans="2:4" ht="51.75" customHeight="1" x14ac:dyDescent="0.2">
      <c r="B29" s="47" t="s">
        <v>357</v>
      </c>
      <c r="C29" s="49">
        <v>2</v>
      </c>
      <c r="D29" s="50" t="s">
        <v>414</v>
      </c>
    </row>
    <row r="30" spans="2:4" ht="12.6" customHeight="1" x14ac:dyDescent="0.2">
      <c r="B30" s="47" t="s">
        <v>71</v>
      </c>
      <c r="C30" s="45">
        <v>50</v>
      </c>
      <c r="D30" s="48"/>
    </row>
    <row r="31" spans="2:4" ht="24.95" customHeight="1" x14ac:dyDescent="0.2">
      <c r="B31" s="731" t="s">
        <v>15</v>
      </c>
      <c r="C31" s="732"/>
      <c r="D31" s="733"/>
    </row>
    <row r="32" spans="2:4" x14ac:dyDescent="0.2">
      <c r="B32" s="47" t="s">
        <v>412</v>
      </c>
      <c r="C32" s="45">
        <v>16</v>
      </c>
      <c r="D32" s="46" t="s">
        <v>52</v>
      </c>
    </row>
    <row r="33" spans="2:4" x14ac:dyDescent="0.2">
      <c r="B33" s="47" t="s">
        <v>65</v>
      </c>
      <c r="C33" s="45" t="s">
        <v>405</v>
      </c>
      <c r="D33" s="48"/>
    </row>
    <row r="34" spans="2:4" ht="25.5" x14ac:dyDescent="0.2">
      <c r="B34" s="47" t="s">
        <v>413</v>
      </c>
      <c r="C34" s="45" t="s">
        <v>54</v>
      </c>
      <c r="D34" s="52" t="s">
        <v>52</v>
      </c>
    </row>
    <row r="35" spans="2:4" ht="25.5" x14ac:dyDescent="0.2">
      <c r="B35" s="47" t="s">
        <v>72</v>
      </c>
      <c r="C35" s="45" t="s">
        <v>407</v>
      </c>
      <c r="D35" s="48"/>
    </row>
    <row r="36" spans="2:4" x14ac:dyDescent="0.2">
      <c r="B36" s="47" t="s">
        <v>74</v>
      </c>
      <c r="C36" s="53" t="s">
        <v>53</v>
      </c>
      <c r="D36" s="48"/>
    </row>
    <row r="37" spans="2:4" x14ac:dyDescent="0.2">
      <c r="B37" s="47" t="s">
        <v>73</v>
      </c>
      <c r="C37" s="45">
        <v>3</v>
      </c>
      <c r="D37" s="46" t="s">
        <v>55</v>
      </c>
    </row>
    <row r="38" spans="2:4" x14ac:dyDescent="0.2">
      <c r="B38" s="47" t="s">
        <v>57</v>
      </c>
      <c r="C38" s="45">
        <v>16</v>
      </c>
      <c r="D38" s="46" t="s">
        <v>52</v>
      </c>
    </row>
    <row r="39" spans="2:4" ht="15.75" customHeight="1" x14ac:dyDescent="0.2">
      <c r="B39" s="47" t="s">
        <v>56</v>
      </c>
      <c r="C39" s="45"/>
      <c r="D39" s="48"/>
    </row>
    <row r="40" spans="2:4" ht="15.75" customHeight="1" x14ac:dyDescent="0.2">
      <c r="B40" s="47"/>
      <c r="C40" s="45"/>
      <c r="D40" s="48"/>
    </row>
    <row r="41" spans="2:4" ht="25.5" x14ac:dyDescent="0.2">
      <c r="B41" s="47" t="s">
        <v>75</v>
      </c>
      <c r="C41" s="45" t="s">
        <v>326</v>
      </c>
      <c r="D41" s="50" t="s">
        <v>325</v>
      </c>
    </row>
    <row r="42" spans="2:4" ht="24.95" customHeight="1" x14ac:dyDescent="0.2">
      <c r="B42" s="731" t="s">
        <v>415</v>
      </c>
      <c r="C42" s="732"/>
      <c r="D42" s="733"/>
    </row>
    <row r="43" spans="2:4" x14ac:dyDescent="0.2">
      <c r="B43" s="47" t="s">
        <v>416</v>
      </c>
      <c r="C43" s="45">
        <v>16</v>
      </c>
      <c r="D43" s="46" t="s">
        <v>52</v>
      </c>
    </row>
    <row r="44" spans="2:4" x14ac:dyDescent="0.2">
      <c r="B44" s="47" t="s">
        <v>417</v>
      </c>
      <c r="C44" s="45" t="s">
        <v>408</v>
      </c>
      <c r="D44" s="48"/>
    </row>
    <row r="45" spans="2:4" x14ac:dyDescent="0.2">
      <c r="B45" s="47" t="s">
        <v>85</v>
      </c>
      <c r="C45" s="45"/>
      <c r="D45" s="48"/>
    </row>
    <row r="46" spans="2:4" ht="24.95" customHeight="1" x14ac:dyDescent="0.2">
      <c r="B46" s="731" t="s">
        <v>17</v>
      </c>
      <c r="C46" s="732"/>
      <c r="D46" s="733"/>
    </row>
    <row r="47" spans="2:4" x14ac:dyDescent="0.2">
      <c r="B47" s="47" t="s">
        <v>77</v>
      </c>
      <c r="C47" s="45">
        <v>5</v>
      </c>
      <c r="D47" s="46" t="s">
        <v>16</v>
      </c>
    </row>
    <row r="48" spans="2:4" x14ac:dyDescent="0.2">
      <c r="B48" s="47" t="s">
        <v>85</v>
      </c>
      <c r="C48" s="45"/>
      <c r="D48" s="46"/>
    </row>
    <row r="49" spans="2:4" x14ac:dyDescent="0.2">
      <c r="B49" s="47" t="s">
        <v>77</v>
      </c>
      <c r="C49" s="45">
        <v>5</v>
      </c>
      <c r="D49" s="46" t="s">
        <v>402</v>
      </c>
    </row>
    <row r="50" spans="2:4" x14ac:dyDescent="0.2">
      <c r="B50" s="47" t="s">
        <v>85</v>
      </c>
      <c r="C50" s="45"/>
      <c r="D50" s="46"/>
    </row>
    <row r="51" spans="2:4" ht="24.95" customHeight="1" x14ac:dyDescent="0.2">
      <c r="B51" s="731" t="s">
        <v>18</v>
      </c>
      <c r="C51" s="732"/>
      <c r="D51" s="733"/>
    </row>
    <row r="52" spans="2:4" x14ac:dyDescent="0.2">
      <c r="B52" s="47" t="s">
        <v>77</v>
      </c>
      <c r="C52" s="45">
        <v>4</v>
      </c>
      <c r="D52" s="46" t="s">
        <v>19</v>
      </c>
    </row>
    <row r="53" spans="2:4" x14ac:dyDescent="0.2">
      <c r="B53" s="47" t="s">
        <v>78</v>
      </c>
      <c r="C53" s="45" t="s">
        <v>20</v>
      </c>
      <c r="D53" s="46" t="s">
        <v>22</v>
      </c>
    </row>
    <row r="54" spans="2:4" x14ac:dyDescent="0.2">
      <c r="B54" s="47" t="s">
        <v>85</v>
      </c>
      <c r="C54" s="45"/>
      <c r="D54" s="46"/>
    </row>
    <row r="55" spans="2:4" ht="24.95" customHeight="1" x14ac:dyDescent="0.2">
      <c r="B55" s="731" t="s">
        <v>332</v>
      </c>
      <c r="C55" s="732"/>
      <c r="D55" s="733"/>
    </row>
    <row r="56" spans="2:4" x14ac:dyDescent="0.2">
      <c r="B56" s="47" t="s">
        <v>416</v>
      </c>
      <c r="C56" s="45">
        <v>16</v>
      </c>
      <c r="D56" s="46" t="s">
        <v>52</v>
      </c>
    </row>
    <row r="57" spans="2:4" x14ac:dyDescent="0.2">
      <c r="B57" s="47" t="s">
        <v>76</v>
      </c>
      <c r="C57" s="45" t="s">
        <v>409</v>
      </c>
      <c r="D57" s="54"/>
    </row>
    <row r="58" spans="2:4" ht="24.95" customHeight="1" x14ac:dyDescent="0.2">
      <c r="B58" s="731" t="s">
        <v>331</v>
      </c>
      <c r="C58" s="732"/>
      <c r="D58" s="733"/>
    </row>
    <row r="59" spans="2:4" x14ac:dyDescent="0.2">
      <c r="B59" s="47" t="s">
        <v>79</v>
      </c>
      <c r="C59" s="45">
        <v>4</v>
      </c>
      <c r="D59" s="46" t="s">
        <v>21</v>
      </c>
    </row>
    <row r="60" spans="2:4" ht="24.95" customHeight="1" x14ac:dyDescent="0.2">
      <c r="B60" s="731" t="s">
        <v>447</v>
      </c>
      <c r="C60" s="732"/>
      <c r="D60" s="733"/>
    </row>
    <row r="61" spans="2:4" x14ac:dyDescent="0.2">
      <c r="B61" s="47" t="s">
        <v>446</v>
      </c>
      <c r="C61" s="45">
        <v>4</v>
      </c>
      <c r="D61" s="46" t="s">
        <v>445</v>
      </c>
    </row>
    <row r="62" spans="2:4" ht="13.5" customHeight="1" x14ac:dyDescent="0.2">
      <c r="B62" s="737"/>
      <c r="C62" s="738"/>
      <c r="D62" s="739"/>
    </row>
    <row r="63" spans="2:4" ht="33.75" customHeight="1" thickBot="1" x14ac:dyDescent="0.25">
      <c r="B63" s="734" t="s">
        <v>8</v>
      </c>
      <c r="C63" s="735"/>
      <c r="D63" s="736"/>
    </row>
  </sheetData>
  <sheetProtection selectLockedCells="1" selectUnlockedCells="1"/>
  <mergeCells count="16">
    <mergeCell ref="B60:D60"/>
    <mergeCell ref="B63:D63"/>
    <mergeCell ref="B58:D58"/>
    <mergeCell ref="B62:D62"/>
    <mergeCell ref="C2:D2"/>
    <mergeCell ref="B55:D55"/>
    <mergeCell ref="C3:D3"/>
    <mergeCell ref="B5:D5"/>
    <mergeCell ref="C4:D4"/>
    <mergeCell ref="B7:D7"/>
    <mergeCell ref="B17:D17"/>
    <mergeCell ref="B31:D31"/>
    <mergeCell ref="B15:B16"/>
    <mergeCell ref="B51:D51"/>
    <mergeCell ref="B42:D42"/>
    <mergeCell ref="B46:D46"/>
  </mergeCells>
  <pageMargins left="0.39370078740157483" right="0" top="0" bottom="0" header="0" footer="0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10"/>
    <pageSetUpPr fitToPage="1"/>
  </sheetPr>
  <dimension ref="A1:AR1031"/>
  <sheetViews>
    <sheetView view="pageBreakPreview" zoomScale="80" zoomScaleNormal="90" zoomScaleSheetLayoutView="80" workbookViewId="0">
      <selection activeCell="C3" sqref="C3"/>
    </sheetView>
  </sheetViews>
  <sheetFormatPr defaultColWidth="9.140625" defaultRowHeight="12.75" x14ac:dyDescent="0.2"/>
  <cols>
    <col min="1" max="1" width="9" style="7" customWidth="1"/>
    <col min="2" max="2" width="11.140625" style="7" customWidth="1"/>
    <col min="3" max="3" width="20.28515625" style="7" customWidth="1"/>
    <col min="4" max="4" width="20.28515625" style="7" hidden="1" customWidth="1"/>
    <col min="5" max="5" width="20.5703125" style="7" hidden="1" customWidth="1"/>
    <col min="6" max="21" width="10.5703125" style="18" hidden="1" customWidth="1"/>
    <col min="22" max="38" width="9" style="18" hidden="1" customWidth="1"/>
    <col min="39" max="39" width="12.140625" style="18" hidden="1" customWidth="1"/>
    <col min="40" max="40" width="12.85546875" style="7" hidden="1" customWidth="1"/>
    <col min="41" max="41" width="9.42578125" style="7" hidden="1" customWidth="1"/>
    <col min="42" max="42" width="11.140625" style="7" hidden="1" customWidth="1"/>
    <col min="43" max="43" width="6.28515625" style="7" hidden="1" customWidth="1"/>
    <col min="44" max="44" width="43.28515625" style="7" hidden="1" customWidth="1"/>
    <col min="45" max="68" width="9" style="7" customWidth="1"/>
    <col min="69" max="16384" width="9.140625" style="7"/>
  </cols>
  <sheetData>
    <row r="1" spans="1:39" s="6" customFormat="1" ht="27.75" customHeight="1" thickBot="1" x14ac:dyDescent="0.25">
      <c r="A1" s="809"/>
      <c r="B1" s="809"/>
      <c r="C1" s="810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</row>
    <row r="2" spans="1:39" ht="21.75" customHeight="1" thickBot="1" x14ac:dyDescent="0.25">
      <c r="A2" s="10"/>
      <c r="B2" s="11"/>
      <c r="C2" s="16" t="s">
        <v>2</v>
      </c>
      <c r="D2" s="5"/>
      <c r="E2" s="5"/>
      <c r="F2" s="815"/>
      <c r="G2" s="816"/>
      <c r="H2" s="816"/>
      <c r="I2" s="303"/>
      <c r="J2" s="304"/>
      <c r="K2" s="305"/>
      <c r="L2" s="305"/>
      <c r="M2" s="305"/>
      <c r="N2" s="305"/>
      <c r="O2" s="306"/>
      <c r="P2" s="307"/>
      <c r="Q2" s="308"/>
      <c r="R2" s="817"/>
      <c r="S2" s="817"/>
      <c r="T2" s="817"/>
      <c r="U2" s="818"/>
      <c r="W2" s="782"/>
      <c r="X2" s="783"/>
      <c r="Y2" s="783"/>
      <c r="Z2" s="26"/>
      <c r="AA2" s="29"/>
      <c r="AB2" s="30"/>
      <c r="AC2" s="30"/>
      <c r="AD2" s="30"/>
      <c r="AE2" s="30"/>
      <c r="AF2" s="31"/>
      <c r="AG2" s="32"/>
      <c r="AH2" s="33"/>
      <c r="AI2" s="784"/>
      <c r="AJ2" s="784"/>
      <c r="AK2" s="784"/>
      <c r="AL2" s="785"/>
    </row>
    <row r="3" spans="1:39" ht="27.75" customHeight="1" thickBot="1" x14ac:dyDescent="0.4">
      <c r="A3" s="811" t="s">
        <v>0</v>
      </c>
      <c r="B3" s="812"/>
      <c r="C3" s="15">
        <v>0</v>
      </c>
      <c r="D3" s="13">
        <f>C3</f>
        <v>0</v>
      </c>
      <c r="F3" s="309"/>
      <c r="G3" s="310"/>
      <c r="H3" s="310"/>
      <c r="I3" s="58"/>
      <c r="J3" s="254"/>
      <c r="K3" s="819"/>
      <c r="L3" s="819"/>
      <c r="M3" s="819"/>
      <c r="N3" s="819"/>
      <c r="O3" s="819"/>
      <c r="P3" s="819"/>
      <c r="Q3" s="311"/>
      <c r="R3" s="311"/>
      <c r="S3" s="311"/>
      <c r="T3" s="311"/>
      <c r="U3" s="312"/>
      <c r="W3" s="37"/>
      <c r="X3" s="34"/>
      <c r="Y3" s="34"/>
      <c r="AA3" s="35"/>
      <c r="AB3" s="786"/>
      <c r="AC3" s="786"/>
      <c r="AD3" s="786"/>
      <c r="AE3" s="786"/>
      <c r="AF3" s="786"/>
      <c r="AG3" s="786"/>
      <c r="AH3" s="36"/>
      <c r="AI3" s="36"/>
      <c r="AJ3" s="36"/>
      <c r="AK3" s="36"/>
      <c r="AL3" s="38"/>
    </row>
    <row r="4" spans="1:39" ht="28.5" customHeight="1" thickBot="1" x14ac:dyDescent="0.4">
      <c r="A4" s="813" t="s">
        <v>1</v>
      </c>
      <c r="B4" s="814"/>
      <c r="C4" s="12">
        <v>28</v>
      </c>
      <c r="D4" s="14">
        <f>C4/100+1</f>
        <v>1.28</v>
      </c>
      <c r="F4" s="820"/>
      <c r="G4" s="788"/>
      <c r="H4" s="788"/>
      <c r="I4" s="232"/>
      <c r="J4" s="131"/>
      <c r="K4" s="126"/>
      <c r="L4" s="58"/>
      <c r="M4" s="127"/>
      <c r="N4" s="233"/>
      <c r="O4" s="127"/>
      <c r="P4" s="127"/>
      <c r="Q4" s="234"/>
      <c r="R4" s="789"/>
      <c r="S4" s="789"/>
      <c r="T4" s="789"/>
      <c r="U4" s="821"/>
      <c r="W4" s="787"/>
      <c r="X4" s="788"/>
      <c r="Y4" s="788"/>
      <c r="Z4" s="232"/>
      <c r="AA4" s="131"/>
      <c r="AB4" s="126"/>
      <c r="AC4" s="58"/>
      <c r="AD4" s="127"/>
      <c r="AE4" s="233"/>
      <c r="AF4" s="127"/>
      <c r="AG4" s="127"/>
      <c r="AH4" s="234"/>
      <c r="AI4" s="789"/>
      <c r="AJ4" s="789"/>
      <c r="AK4" s="789"/>
      <c r="AL4" s="790"/>
    </row>
    <row r="5" spans="1:39" ht="12.75" customHeight="1" x14ac:dyDescent="0.2">
      <c r="F5" s="822"/>
      <c r="G5" s="800"/>
      <c r="H5" s="800"/>
      <c r="I5" s="800"/>
      <c r="J5" s="235" t="s">
        <v>169</v>
      </c>
      <c r="K5" s="236"/>
      <c r="L5" s="131"/>
      <c r="M5" s="135"/>
      <c r="N5" s="633"/>
      <c r="O5" s="633"/>
      <c r="P5" s="633"/>
      <c r="Q5" s="234"/>
      <c r="R5" s="634"/>
      <c r="S5" s="634"/>
      <c r="T5" s="634"/>
      <c r="U5" s="832"/>
      <c r="W5" s="799"/>
      <c r="X5" s="800"/>
      <c r="Y5" s="800"/>
      <c r="Z5" s="800"/>
      <c r="AA5" s="235"/>
      <c r="AB5" s="236"/>
      <c r="AC5" s="131"/>
      <c r="AD5" s="135"/>
      <c r="AE5" s="633"/>
      <c r="AF5" s="633"/>
      <c r="AG5" s="633"/>
      <c r="AH5" s="234"/>
      <c r="AI5" s="634"/>
      <c r="AJ5" s="634"/>
      <c r="AK5" s="634"/>
      <c r="AL5" s="801"/>
    </row>
    <row r="6" spans="1:39" ht="12.75" customHeight="1" x14ac:dyDescent="0.2">
      <c r="D6" s="8"/>
      <c r="E6" s="2"/>
      <c r="F6" s="331"/>
      <c r="G6" s="238"/>
      <c r="H6" s="238"/>
      <c r="I6" s="238"/>
      <c r="J6" s="238"/>
      <c r="K6" s="238"/>
      <c r="L6" s="239"/>
      <c r="M6" s="135"/>
      <c r="N6" s="240"/>
      <c r="O6" s="241"/>
      <c r="P6" s="58"/>
      <c r="Q6" s="58"/>
      <c r="R6" s="58"/>
      <c r="S6" s="58"/>
      <c r="T6" s="58"/>
      <c r="U6" s="261"/>
      <c r="W6" s="237" t="s">
        <v>210</v>
      </c>
      <c r="X6" s="238"/>
      <c r="Y6" s="238"/>
      <c r="Z6" s="238"/>
      <c r="AA6" s="238"/>
      <c r="AB6" s="238"/>
      <c r="AC6" s="239"/>
      <c r="AD6" s="135"/>
      <c r="AE6" s="240"/>
      <c r="AF6" s="241"/>
      <c r="AG6" s="755"/>
      <c r="AH6" s="755"/>
      <c r="AI6" s="756"/>
      <c r="AJ6" s="756"/>
      <c r="AK6" s="242"/>
      <c r="AL6" s="243"/>
    </row>
    <row r="7" spans="1:39" ht="12.75" customHeight="1" x14ac:dyDescent="0.25">
      <c r="D7" s="8"/>
      <c r="E7" s="2"/>
      <c r="F7" s="299" t="s">
        <v>167</v>
      </c>
      <c r="G7" s="238"/>
      <c r="H7" s="238"/>
      <c r="I7" s="238"/>
      <c r="J7" s="238"/>
      <c r="K7" s="238"/>
      <c r="L7" s="791"/>
      <c r="M7" s="791"/>
      <c r="N7" s="260"/>
      <c r="O7" s="260"/>
      <c r="P7" s="260"/>
      <c r="Q7" s="260"/>
      <c r="R7" s="58"/>
      <c r="S7" s="58"/>
      <c r="T7" s="242"/>
      <c r="U7" s="261"/>
      <c r="W7" s="237"/>
      <c r="X7" s="238"/>
      <c r="Y7" s="238"/>
      <c r="Z7" s="238"/>
      <c r="AA7" s="238"/>
      <c r="AB7" s="238"/>
      <c r="AC7" s="239"/>
      <c r="AD7" s="135"/>
      <c r="AE7" s="244"/>
      <c r="AF7" s="791"/>
      <c r="AG7" s="791"/>
      <c r="AH7" s="791"/>
      <c r="AI7" s="791"/>
      <c r="AJ7" s="245"/>
      <c r="AK7" s="242"/>
      <c r="AL7" s="243"/>
    </row>
    <row r="8" spans="1:39" ht="12.75" customHeight="1" x14ac:dyDescent="0.2">
      <c r="D8" s="8"/>
      <c r="E8" s="2"/>
      <c r="F8" s="300" t="s">
        <v>91</v>
      </c>
      <c r="G8" s="313"/>
      <c r="H8" s="58"/>
      <c r="I8" s="58"/>
      <c r="J8" s="58"/>
      <c r="K8" s="58"/>
      <c r="L8" s="58"/>
      <c r="M8" s="58"/>
      <c r="N8" s="58"/>
      <c r="O8" s="58"/>
      <c r="P8" s="58"/>
      <c r="Q8" s="58"/>
      <c r="R8" s="260"/>
      <c r="S8" s="242"/>
      <c r="T8" s="792"/>
      <c r="U8" s="805"/>
      <c r="W8" s="246"/>
      <c r="X8" s="247"/>
      <c r="Y8" s="247"/>
      <c r="Z8" s="247"/>
      <c r="AA8" s="247"/>
      <c r="AB8" s="247"/>
      <c r="AC8" s="247"/>
      <c r="AD8" s="247"/>
      <c r="AE8" s="248"/>
      <c r="AF8" s="249"/>
      <c r="AG8" s="249"/>
      <c r="AH8" s="249"/>
      <c r="AI8" s="249"/>
      <c r="AJ8" s="242"/>
      <c r="AK8" s="792"/>
      <c r="AL8" s="793"/>
    </row>
    <row r="9" spans="1:39" ht="12.75" customHeight="1" thickBot="1" x14ac:dyDescent="0.25">
      <c r="D9" s="8"/>
      <c r="E9" s="2"/>
      <c r="F9" s="300" t="s">
        <v>92</v>
      </c>
      <c r="G9" s="313"/>
      <c r="H9" s="58"/>
      <c r="I9" s="58"/>
      <c r="J9" s="58"/>
      <c r="K9" s="58"/>
      <c r="L9" s="58"/>
      <c r="M9" s="58"/>
      <c r="N9" s="58"/>
      <c r="O9" s="58"/>
      <c r="P9" s="58"/>
      <c r="Q9" s="58"/>
      <c r="R9" s="260"/>
      <c r="S9" s="242"/>
      <c r="T9" s="314"/>
      <c r="U9" s="315"/>
      <c r="W9" s="794" t="s">
        <v>7</v>
      </c>
      <c r="X9" s="795"/>
      <c r="Y9" s="795"/>
      <c r="Z9" s="795"/>
      <c r="AA9" s="795"/>
      <c r="AB9" s="250">
        <f>Скидка!X3/100</f>
        <v>0</v>
      </c>
      <c r="AC9" s="251" t="s">
        <v>28</v>
      </c>
      <c r="AD9" s="251"/>
      <c r="AE9" s="251"/>
      <c r="AF9" s="251"/>
      <c r="AG9" s="251"/>
      <c r="AH9" s="251"/>
      <c r="AI9" s="251"/>
      <c r="AJ9" s="252"/>
      <c r="AK9" s="796" t="s">
        <v>30</v>
      </c>
      <c r="AL9" s="797"/>
    </row>
    <row r="10" spans="1:39" ht="12.75" customHeight="1" thickTop="1" thickBot="1" x14ac:dyDescent="0.25">
      <c r="D10" s="8"/>
      <c r="E10" s="2"/>
      <c r="F10" s="257"/>
      <c r="G10" s="313"/>
      <c r="H10" s="826"/>
      <c r="I10" s="826"/>
      <c r="J10" s="826"/>
      <c r="K10" s="826"/>
      <c r="L10" s="826"/>
      <c r="M10" s="826"/>
      <c r="N10" s="826"/>
      <c r="O10" s="826"/>
      <c r="P10" s="826"/>
      <c r="Q10" s="826"/>
      <c r="R10" s="826"/>
      <c r="S10" s="242"/>
      <c r="T10" s="314"/>
      <c r="U10" s="315"/>
      <c r="W10" s="253"/>
      <c r="X10" s="58"/>
      <c r="Y10" s="58"/>
      <c r="Z10" s="254"/>
      <c r="AA10" s="798"/>
      <c r="AB10" s="798"/>
      <c r="AC10" s="254"/>
      <c r="AD10" s="255"/>
      <c r="AE10" s="256"/>
      <c r="AF10" s="256"/>
      <c r="AG10" s="255"/>
      <c r="AH10" s="58"/>
      <c r="AI10" s="58"/>
      <c r="AJ10" s="58"/>
      <c r="AK10" s="58"/>
      <c r="AL10" s="243"/>
    </row>
    <row r="11" spans="1:39" ht="12.75" customHeight="1" thickTop="1" x14ac:dyDescent="0.2">
      <c r="D11" s="8"/>
      <c r="E11" s="2"/>
      <c r="F11" s="257"/>
      <c r="G11" s="313"/>
      <c r="H11" s="316"/>
      <c r="I11" s="316"/>
      <c r="J11" s="316"/>
      <c r="K11" s="316"/>
      <c r="L11" s="316"/>
      <c r="M11" s="317"/>
      <c r="N11" s="317"/>
      <c r="O11" s="317"/>
      <c r="P11" s="317"/>
      <c r="Q11" s="317"/>
      <c r="R11" s="260"/>
      <c r="S11" s="242"/>
      <c r="T11" s="314"/>
      <c r="U11" s="315"/>
      <c r="W11" s="760" t="s">
        <v>6</v>
      </c>
      <c r="X11" s="761"/>
      <c r="Y11" s="761"/>
      <c r="Z11" s="761"/>
      <c r="AA11" s="762"/>
      <c r="AB11" s="762"/>
      <c r="AC11" s="762"/>
      <c r="AD11" s="762"/>
      <c r="AE11" s="762"/>
      <c r="AF11" s="762"/>
      <c r="AG11" s="762"/>
      <c r="AH11" s="762"/>
      <c r="AI11" s="761"/>
      <c r="AJ11" s="761"/>
      <c r="AK11" s="761"/>
      <c r="AL11" s="763"/>
    </row>
    <row r="12" spans="1:39" ht="12.75" customHeight="1" x14ac:dyDescent="0.25">
      <c r="D12" s="8"/>
      <c r="E12" s="4"/>
      <c r="F12" s="827" t="s">
        <v>7</v>
      </c>
      <c r="G12" s="828"/>
      <c r="H12" s="828"/>
      <c r="I12" s="828"/>
      <c r="J12" s="235">
        <f>Скидка!G3/100</f>
        <v>0</v>
      </c>
      <c r="K12" s="58"/>
      <c r="L12" s="302" t="s">
        <v>166</v>
      </c>
      <c r="M12" s="332"/>
      <c r="N12" s="332"/>
      <c r="O12" s="332"/>
      <c r="P12" s="332"/>
      <c r="Q12" s="332"/>
      <c r="R12" s="332"/>
      <c r="S12" s="310"/>
      <c r="T12" s="829" t="s">
        <v>24</v>
      </c>
      <c r="U12" s="830"/>
      <c r="W12" s="757" t="s">
        <v>32</v>
      </c>
      <c r="X12" s="758"/>
      <c r="Y12" s="758"/>
      <c r="Z12" s="759"/>
      <c r="AA12" s="764" t="s">
        <v>31</v>
      </c>
      <c r="AB12" s="764"/>
      <c r="AC12" s="764"/>
      <c r="AD12" s="765"/>
      <c r="AE12" s="766" t="s">
        <v>87</v>
      </c>
      <c r="AF12" s="767"/>
      <c r="AG12" s="767"/>
      <c r="AH12" s="767"/>
      <c r="AI12" s="757" t="s">
        <v>34</v>
      </c>
      <c r="AJ12" s="758"/>
      <c r="AK12" s="758"/>
      <c r="AL12" s="759"/>
    </row>
    <row r="13" spans="1:39" ht="12.75" customHeight="1" x14ac:dyDescent="0.2">
      <c r="D13" s="8"/>
      <c r="E13" s="2"/>
      <c r="F13" s="333"/>
      <c r="G13" s="334"/>
      <c r="H13" s="334"/>
      <c r="I13" s="335"/>
      <c r="J13" s="831"/>
      <c r="K13" s="831"/>
      <c r="L13" s="335"/>
      <c r="M13" s="336"/>
      <c r="N13" s="337"/>
      <c r="O13" s="337"/>
      <c r="P13" s="336"/>
      <c r="Q13" s="334"/>
      <c r="R13" s="334"/>
      <c r="S13" s="334"/>
      <c r="T13" s="334"/>
      <c r="U13" s="338"/>
      <c r="W13" s="257"/>
      <c r="X13" s="58"/>
      <c r="Y13" s="58"/>
      <c r="Z13" s="258"/>
      <c r="AA13" s="148"/>
      <c r="AB13" s="58"/>
      <c r="AC13" s="148"/>
      <c r="AD13" s="259"/>
      <c r="AE13" s="253"/>
      <c r="AF13" s="58"/>
      <c r="AG13" s="58"/>
      <c r="AH13" s="260"/>
      <c r="AI13" s="257"/>
      <c r="AJ13" s="58"/>
      <c r="AK13" s="58"/>
      <c r="AL13" s="258"/>
    </row>
    <row r="14" spans="1:39" ht="12.75" customHeight="1" x14ac:dyDescent="0.2">
      <c r="D14" s="8"/>
      <c r="E14" s="2"/>
      <c r="F14" s="771" t="s">
        <v>168</v>
      </c>
      <c r="G14" s="772"/>
      <c r="H14" s="772"/>
      <c r="I14" s="772"/>
      <c r="J14" s="772"/>
      <c r="K14" s="772"/>
      <c r="L14" s="772"/>
      <c r="M14" s="772"/>
      <c r="N14" s="772"/>
      <c r="O14" s="772"/>
      <c r="P14" s="772"/>
      <c r="Q14" s="772"/>
      <c r="R14" s="772"/>
      <c r="S14" s="772"/>
      <c r="T14" s="772"/>
      <c r="U14" s="773"/>
      <c r="W14" s="257"/>
      <c r="X14" s="58"/>
      <c r="Y14" s="58"/>
      <c r="Z14" s="261"/>
      <c r="AA14" s="148"/>
      <c r="AB14" s="58"/>
      <c r="AC14" s="148"/>
      <c r="AD14" s="243"/>
      <c r="AE14" s="253"/>
      <c r="AF14" s="58"/>
      <c r="AG14" s="58"/>
      <c r="AH14" s="58"/>
      <c r="AI14" s="257"/>
      <c r="AJ14" s="58"/>
      <c r="AK14" s="58"/>
      <c r="AL14" s="261"/>
    </row>
    <row r="15" spans="1:39" ht="12.75" customHeight="1" x14ac:dyDescent="0.2">
      <c r="D15" s="8"/>
      <c r="E15" s="2"/>
      <c r="F15" s="345" t="s">
        <v>25</v>
      </c>
      <c r="G15" s="346"/>
      <c r="H15" s="346"/>
      <c r="I15" s="347"/>
      <c r="J15" s="757" t="s">
        <v>26</v>
      </c>
      <c r="K15" s="758"/>
      <c r="L15" s="758"/>
      <c r="M15" s="758"/>
      <c r="N15" s="777" t="s">
        <v>26</v>
      </c>
      <c r="O15" s="778"/>
      <c r="P15" s="778"/>
      <c r="Q15" s="779"/>
      <c r="R15" s="777" t="s">
        <v>27</v>
      </c>
      <c r="S15" s="778"/>
      <c r="T15" s="778"/>
      <c r="U15" s="779"/>
      <c r="W15" s="262"/>
      <c r="X15" s="263"/>
      <c r="Y15" s="263"/>
      <c r="Z15" s="264"/>
      <c r="AA15" s="263"/>
      <c r="AB15" s="58"/>
      <c r="AC15" s="152"/>
      <c r="AD15" s="243"/>
      <c r="AE15" s="265"/>
      <c r="AF15" s="58"/>
      <c r="AG15" s="58"/>
      <c r="AH15" s="58"/>
      <c r="AI15" s="262"/>
      <c r="AJ15" s="58"/>
      <c r="AK15" s="58"/>
      <c r="AL15" s="261"/>
    </row>
    <row r="16" spans="1:39" ht="12.75" customHeight="1" x14ac:dyDescent="0.2">
      <c r="D16" s="8"/>
      <c r="E16" s="2"/>
      <c r="F16" s="301"/>
      <c r="G16" s="298"/>
      <c r="H16" s="298"/>
      <c r="I16" s="298"/>
      <c r="J16" s="349"/>
      <c r="K16" s="303"/>
      <c r="L16" s="350"/>
      <c r="M16" s="320"/>
      <c r="N16" s="387" t="s">
        <v>328</v>
      </c>
      <c r="O16" s="388"/>
      <c r="P16" s="388"/>
      <c r="Q16" s="389">
        <v>45293</v>
      </c>
      <c r="R16" s="319"/>
      <c r="S16" s="303"/>
      <c r="T16" s="303"/>
      <c r="U16" s="320"/>
      <c r="W16" s="229"/>
      <c r="X16" s="266"/>
      <c r="Y16" s="266"/>
      <c r="Z16" s="267"/>
      <c r="AA16" s="228"/>
      <c r="AB16" s="266"/>
      <c r="AC16" s="266"/>
      <c r="AD16" s="268"/>
      <c r="AE16" s="226"/>
      <c r="AF16" s="266"/>
      <c r="AG16" s="266"/>
      <c r="AH16" s="268"/>
      <c r="AI16" s="229"/>
      <c r="AJ16" s="266"/>
      <c r="AK16" s="266"/>
      <c r="AL16" s="267"/>
    </row>
    <row r="17" spans="3:38" ht="12.75" customHeight="1" x14ac:dyDescent="0.2">
      <c r="D17" s="8"/>
      <c r="E17" s="2"/>
      <c r="F17" s="219"/>
      <c r="J17" s="274"/>
      <c r="K17" s="58"/>
      <c r="L17" s="148"/>
      <c r="M17" s="261"/>
      <c r="N17" s="390" t="s">
        <v>327</v>
      </c>
      <c r="O17" s="391"/>
      <c r="P17" s="391"/>
      <c r="Q17" s="389">
        <v>43563</v>
      </c>
      <c r="R17" s="257"/>
      <c r="S17" s="58"/>
      <c r="T17" s="58"/>
      <c r="U17" s="261"/>
      <c r="W17" s="341" t="s">
        <v>273</v>
      </c>
      <c r="X17" s="269"/>
      <c r="Y17" s="270"/>
      <c r="Z17" s="271">
        <v>11071</v>
      </c>
      <c r="AA17" s="342" t="s">
        <v>272</v>
      </c>
      <c r="AB17" s="272"/>
      <c r="AC17" s="268"/>
      <c r="AD17" s="268">
        <v>13204</v>
      </c>
      <c r="AE17" s="230" t="s">
        <v>206</v>
      </c>
      <c r="AF17" s="272"/>
      <c r="AG17" s="268"/>
      <c r="AH17" s="268">
        <v>17191</v>
      </c>
      <c r="AI17" s="362" t="s">
        <v>320</v>
      </c>
      <c r="AJ17" s="269"/>
      <c r="AK17" s="270"/>
      <c r="AL17" s="271">
        <v>13267</v>
      </c>
    </row>
    <row r="18" spans="3:38" ht="12.75" customHeight="1" x14ac:dyDescent="0.2">
      <c r="D18" s="8"/>
      <c r="E18" s="2"/>
      <c r="F18" s="219"/>
      <c r="J18" s="262"/>
      <c r="K18" s="58"/>
      <c r="L18" s="152"/>
      <c r="M18" s="261"/>
      <c r="N18" s="229" t="s">
        <v>247</v>
      </c>
      <c r="O18" s="339"/>
      <c r="P18" s="339"/>
      <c r="Q18" s="268">
        <v>44515</v>
      </c>
      <c r="R18" s="262"/>
      <c r="S18" s="263"/>
      <c r="T18" s="263"/>
      <c r="U18" s="264"/>
      <c r="W18" s="768" t="s">
        <v>33</v>
      </c>
      <c r="X18" s="769"/>
      <c r="Y18" s="769"/>
      <c r="Z18" s="770"/>
      <c r="AA18" s="771" t="s">
        <v>201</v>
      </c>
      <c r="AB18" s="772"/>
      <c r="AC18" s="772"/>
      <c r="AD18" s="772"/>
      <c r="AE18" s="772"/>
      <c r="AF18" s="773"/>
      <c r="AG18" s="771" t="s">
        <v>202</v>
      </c>
      <c r="AH18" s="772"/>
      <c r="AI18" s="772"/>
      <c r="AJ18" s="772"/>
      <c r="AK18" s="772"/>
      <c r="AL18" s="773"/>
    </row>
    <row r="19" spans="3:38" ht="12.75" customHeight="1" x14ac:dyDescent="0.25">
      <c r="D19" s="8"/>
      <c r="E19" s="4"/>
      <c r="F19" s="219"/>
      <c r="J19" s="278"/>
      <c r="K19" s="228"/>
      <c r="L19" s="340"/>
      <c r="M19" s="351"/>
      <c r="N19" s="229" t="s">
        <v>248</v>
      </c>
      <c r="O19" s="339"/>
      <c r="P19" s="339"/>
      <c r="Q19" s="268">
        <v>45086</v>
      </c>
      <c r="R19" s="229"/>
      <c r="S19" s="266"/>
      <c r="T19" s="266"/>
      <c r="U19" s="267"/>
      <c r="W19" s="757"/>
      <c r="X19" s="758"/>
      <c r="Y19" s="758"/>
      <c r="Z19" s="759"/>
      <c r="AA19" s="392" t="s">
        <v>322</v>
      </c>
      <c r="AB19" s="393"/>
      <c r="AC19" s="394" t="s">
        <v>393</v>
      </c>
      <c r="AD19" s="563"/>
      <c r="AE19" s="394" t="s">
        <v>177</v>
      </c>
      <c r="AF19" s="393"/>
      <c r="AG19" s="394" t="s">
        <v>178</v>
      </c>
      <c r="AH19" s="393"/>
      <c r="AI19" s="394" t="s">
        <v>394</v>
      </c>
      <c r="AJ19" s="402"/>
      <c r="AK19" s="394" t="s">
        <v>180</v>
      </c>
      <c r="AL19" s="393"/>
    </row>
    <row r="20" spans="3:38" ht="12.75" customHeight="1" x14ac:dyDescent="0.2">
      <c r="D20" s="8"/>
      <c r="E20" s="2"/>
      <c r="F20" s="219"/>
      <c r="J20" s="257"/>
      <c r="K20" s="228"/>
      <c r="L20" s="340"/>
      <c r="M20" s="351"/>
      <c r="N20" s="229" t="s">
        <v>249</v>
      </c>
      <c r="O20" s="339"/>
      <c r="P20" s="339"/>
      <c r="Q20" s="268">
        <v>46298</v>
      </c>
      <c r="R20" s="229"/>
      <c r="S20" s="266"/>
      <c r="T20" s="266"/>
      <c r="U20" s="267"/>
      <c r="W20" s="257"/>
      <c r="X20" s="58"/>
      <c r="Y20" s="58"/>
      <c r="Z20" s="258"/>
      <c r="AA20" s="395"/>
      <c r="AB20" s="396"/>
      <c r="AC20" s="399" t="s">
        <v>35</v>
      </c>
      <c r="AD20" s="405"/>
      <c r="AE20" s="398"/>
      <c r="AF20" s="396"/>
      <c r="AG20" s="398"/>
      <c r="AH20" s="397"/>
      <c r="AI20" s="399" t="s">
        <v>36</v>
      </c>
      <c r="AJ20" s="402"/>
      <c r="AK20" s="398"/>
      <c r="AL20" s="397"/>
    </row>
    <row r="21" spans="3:38" ht="12.75" customHeight="1" x14ac:dyDescent="0.2">
      <c r="D21" s="8"/>
      <c r="E21" s="2"/>
      <c r="F21" s="219"/>
      <c r="J21" s="278"/>
      <c r="K21" s="228"/>
      <c r="L21" s="340"/>
      <c r="M21" s="351"/>
      <c r="N21" s="229" t="s">
        <v>250</v>
      </c>
      <c r="O21" s="339"/>
      <c r="P21" s="339"/>
      <c r="Q21" s="268">
        <v>46926</v>
      </c>
      <c r="R21" s="229"/>
      <c r="S21" s="266"/>
      <c r="T21" s="266"/>
      <c r="U21" s="267"/>
      <c r="W21" s="257"/>
      <c r="X21" s="58"/>
      <c r="Y21" s="58"/>
      <c r="Z21" s="261"/>
      <c r="AA21" s="395"/>
      <c r="AB21" s="396"/>
      <c r="AC21" s="406"/>
      <c r="AD21" s="404">
        <v>14610</v>
      </c>
      <c r="AE21" s="398"/>
      <c r="AF21" s="396"/>
      <c r="AG21" s="398"/>
      <c r="AH21" s="396"/>
      <c r="AI21" s="401"/>
      <c r="AJ21" s="404">
        <v>16905</v>
      </c>
      <c r="AK21" s="398"/>
      <c r="AL21" s="396"/>
    </row>
    <row r="22" spans="3:38" ht="12.75" customHeight="1" x14ac:dyDescent="0.2">
      <c r="D22" s="8"/>
      <c r="E22" s="2"/>
      <c r="F22" s="219"/>
      <c r="J22" s="278"/>
      <c r="K22" s="228"/>
      <c r="L22" s="340"/>
      <c r="M22" s="351"/>
      <c r="N22" s="229" t="s">
        <v>251</v>
      </c>
      <c r="O22" s="339"/>
      <c r="P22" s="339"/>
      <c r="Q22" s="268">
        <v>47554</v>
      </c>
      <c r="R22" s="257"/>
      <c r="S22" s="58"/>
      <c r="T22" s="58"/>
      <c r="U22" s="261"/>
      <c r="W22" s="262"/>
      <c r="X22" s="263"/>
      <c r="Y22" s="263"/>
      <c r="Z22" s="264"/>
      <c r="AA22" s="399"/>
      <c r="AB22" s="396"/>
      <c r="AC22" s="564"/>
      <c r="AD22" s="565"/>
      <c r="AE22" s="399"/>
      <c r="AF22" s="396"/>
      <c r="AG22" s="398"/>
      <c r="AH22" s="396"/>
      <c r="AI22" s="399"/>
      <c r="AJ22" s="396"/>
      <c r="AK22" s="398"/>
      <c r="AL22" s="396"/>
    </row>
    <row r="23" spans="3:38" ht="12.75" customHeight="1" x14ac:dyDescent="0.2">
      <c r="D23" s="8"/>
      <c r="E23" s="2"/>
      <c r="F23" s="219"/>
      <c r="J23" s="352" t="s">
        <v>253</v>
      </c>
      <c r="K23" s="266"/>
      <c r="L23" s="268"/>
      <c r="M23" s="267">
        <v>42171</v>
      </c>
      <c r="N23" s="229" t="s">
        <v>252</v>
      </c>
      <c r="O23" s="266"/>
      <c r="P23" s="266"/>
      <c r="Q23" s="268">
        <v>48771</v>
      </c>
      <c r="R23" s="229" t="s">
        <v>260</v>
      </c>
      <c r="S23" s="266"/>
      <c r="T23" s="266"/>
      <c r="U23" s="267">
        <v>25146</v>
      </c>
      <c r="W23" s="229"/>
      <c r="X23" s="266"/>
      <c r="Y23" s="266"/>
      <c r="Z23" s="267"/>
      <c r="AA23" s="401"/>
      <c r="AB23" s="402"/>
      <c r="AC23" s="562" t="s">
        <v>176</v>
      </c>
      <c r="AD23" s="404"/>
      <c r="AE23" s="401"/>
      <c r="AF23" s="402"/>
      <c r="AG23" s="403"/>
      <c r="AH23" s="404"/>
      <c r="AI23" s="394" t="s">
        <v>179</v>
      </c>
      <c r="AJ23" s="402"/>
      <c r="AK23" s="403"/>
      <c r="AL23" s="404"/>
    </row>
    <row r="24" spans="3:38" ht="12.75" customHeight="1" x14ac:dyDescent="0.2">
      <c r="D24" s="8"/>
      <c r="E24" s="2"/>
      <c r="F24" s="229" t="s">
        <v>255</v>
      </c>
      <c r="H24" s="228"/>
      <c r="I24" s="267">
        <v>40250</v>
      </c>
      <c r="J24" s="352" t="s">
        <v>256</v>
      </c>
      <c r="K24" s="266"/>
      <c r="L24" s="268"/>
      <c r="M24" s="267">
        <v>42854</v>
      </c>
      <c r="N24" s="229" t="s">
        <v>254</v>
      </c>
      <c r="O24" s="266"/>
      <c r="P24" s="266"/>
      <c r="Q24" s="268">
        <v>49270</v>
      </c>
      <c r="R24" s="229" t="s">
        <v>283</v>
      </c>
      <c r="S24" s="286"/>
      <c r="T24" s="286"/>
      <c r="U24" s="267">
        <v>25902</v>
      </c>
      <c r="W24" s="257"/>
      <c r="X24" s="272"/>
      <c r="Y24" s="268"/>
      <c r="Z24" s="261"/>
      <c r="AA24" s="399" t="s">
        <v>35</v>
      </c>
      <c r="AB24" s="402"/>
      <c r="AC24" s="399" t="s">
        <v>35</v>
      </c>
      <c r="AD24" s="405"/>
      <c r="AE24" s="399" t="s">
        <v>35</v>
      </c>
      <c r="AF24" s="402"/>
      <c r="AG24" s="419" t="s">
        <v>36</v>
      </c>
      <c r="AH24" s="404"/>
      <c r="AI24" s="399" t="s">
        <v>36</v>
      </c>
      <c r="AJ24" s="402"/>
      <c r="AK24" s="399" t="s">
        <v>36</v>
      </c>
      <c r="AL24" s="404"/>
    </row>
    <row r="25" spans="3:38" ht="12.75" customHeight="1" x14ac:dyDescent="0.2">
      <c r="D25" s="8"/>
      <c r="E25" s="2"/>
      <c r="F25" s="227" t="s">
        <v>258</v>
      </c>
      <c r="G25" s="19"/>
      <c r="H25" s="294"/>
      <c r="I25" s="271">
        <v>40879</v>
      </c>
      <c r="J25" s="353" t="s">
        <v>259</v>
      </c>
      <c r="K25" s="343"/>
      <c r="L25" s="270"/>
      <c r="M25" s="271">
        <v>43539</v>
      </c>
      <c r="N25" s="227" t="s">
        <v>257</v>
      </c>
      <c r="O25" s="343"/>
      <c r="P25" s="343"/>
      <c r="Q25" s="270">
        <v>50139</v>
      </c>
      <c r="R25" s="227" t="s">
        <v>423</v>
      </c>
      <c r="S25" s="354"/>
      <c r="T25" s="354"/>
      <c r="U25" s="271">
        <v>26667</v>
      </c>
      <c r="W25" s="231" t="s">
        <v>321</v>
      </c>
      <c r="X25" s="269"/>
      <c r="Y25" s="270"/>
      <c r="Z25" s="271">
        <v>16166</v>
      </c>
      <c r="AA25" s="401"/>
      <c r="AB25" s="404">
        <v>10357</v>
      </c>
      <c r="AC25" s="406"/>
      <c r="AD25" s="404">
        <v>11601</v>
      </c>
      <c r="AE25" s="401"/>
      <c r="AF25" s="404">
        <v>17734</v>
      </c>
      <c r="AG25" s="406"/>
      <c r="AH25" s="404">
        <v>12245</v>
      </c>
      <c r="AI25" s="401"/>
      <c r="AJ25" s="404">
        <v>13474</v>
      </c>
      <c r="AK25" s="406"/>
      <c r="AL25" s="404">
        <v>17818</v>
      </c>
    </row>
    <row r="26" spans="3:38" ht="12.75" customHeight="1" x14ac:dyDescent="0.25">
      <c r="C26" s="4"/>
      <c r="D26" s="4"/>
      <c r="E26" s="4"/>
      <c r="F26" s="333"/>
      <c r="G26" s="292"/>
      <c r="H26" s="292"/>
      <c r="I26" s="292"/>
      <c r="J26" s="355" t="s">
        <v>42</v>
      </c>
      <c r="K26" s="356"/>
      <c r="L26" s="356"/>
      <c r="M26" s="357"/>
      <c r="N26" s="823" t="s">
        <v>29</v>
      </c>
      <c r="O26" s="824"/>
      <c r="P26" s="824"/>
      <c r="Q26" s="824"/>
      <c r="R26" s="824"/>
      <c r="S26" s="824"/>
      <c r="T26" s="824"/>
      <c r="U26" s="825"/>
      <c r="W26" s="771" t="s">
        <v>203</v>
      </c>
      <c r="X26" s="772"/>
      <c r="Y26" s="772"/>
      <c r="Z26" s="772"/>
      <c r="AA26" s="772"/>
      <c r="AB26" s="772"/>
      <c r="AC26" s="772"/>
      <c r="AD26" s="772"/>
      <c r="AE26" s="772"/>
      <c r="AF26" s="772"/>
      <c r="AG26" s="772"/>
      <c r="AH26" s="773"/>
      <c r="AI26" s="279"/>
      <c r="AJ26" s="279" t="s">
        <v>205</v>
      </c>
      <c r="AK26" s="279"/>
      <c r="AL26" s="280"/>
    </row>
    <row r="27" spans="3:38" ht="12.75" customHeight="1" x14ac:dyDescent="0.25">
      <c r="C27" s="9"/>
      <c r="D27" s="9"/>
      <c r="E27" s="3"/>
      <c r="F27" s="774" t="s">
        <v>44</v>
      </c>
      <c r="G27" s="775"/>
      <c r="H27" s="775"/>
      <c r="I27" s="775"/>
      <c r="J27" s="777" t="s">
        <v>43</v>
      </c>
      <c r="K27" s="778"/>
      <c r="L27" s="778"/>
      <c r="M27" s="778"/>
      <c r="N27" s="206"/>
      <c r="O27" s="344"/>
      <c r="P27" s="344"/>
      <c r="Q27" s="344"/>
      <c r="R27" s="344"/>
      <c r="S27" s="344"/>
      <c r="T27" s="344"/>
      <c r="U27" s="348"/>
      <c r="W27" s="423" t="s">
        <v>185</v>
      </c>
      <c r="X27" s="424"/>
      <c r="Y27" s="424"/>
      <c r="Z27" s="424"/>
      <c r="AA27" s="407" t="s">
        <v>186</v>
      </c>
      <c r="AB27" s="408"/>
      <c r="AC27" s="408"/>
      <c r="AD27" s="393"/>
      <c r="AE27" s="431" t="s">
        <v>187</v>
      </c>
      <c r="AF27" s="424"/>
      <c r="AG27" s="424"/>
      <c r="AH27" s="424"/>
      <c r="AI27" s="407" t="s">
        <v>399</v>
      </c>
      <c r="AJ27" s="396"/>
      <c r="AK27" s="407" t="s">
        <v>398</v>
      </c>
      <c r="AL27" s="396"/>
    </row>
    <row r="28" spans="3:38" ht="12.75" customHeight="1" x14ac:dyDescent="0.2">
      <c r="F28" s="319"/>
      <c r="G28" s="303"/>
      <c r="H28" s="303"/>
      <c r="I28" s="320"/>
      <c r="J28" s="349"/>
      <c r="K28" s="303"/>
      <c r="L28" s="350"/>
      <c r="M28" s="320"/>
      <c r="N28" s="319"/>
      <c r="O28" s="303"/>
      <c r="P28" s="303"/>
      <c r="Q28" s="320"/>
      <c r="R28" s="319"/>
      <c r="S28" s="303"/>
      <c r="T28" s="303"/>
      <c r="U28" s="320"/>
      <c r="W28" s="398"/>
      <c r="X28" s="409"/>
      <c r="Y28" s="409"/>
      <c r="Z28" s="425"/>
      <c r="AA28" s="395"/>
      <c r="AB28" s="409"/>
      <c r="AC28" s="429"/>
      <c r="AD28" s="397"/>
      <c r="AE28" s="409"/>
      <c r="AF28" s="409"/>
      <c r="AG28" s="409"/>
      <c r="AH28" s="425"/>
      <c r="AI28" s="401" t="s">
        <v>204</v>
      </c>
      <c r="AJ28" s="404"/>
      <c r="AK28" s="401" t="s">
        <v>204</v>
      </c>
      <c r="AL28" s="404"/>
    </row>
    <row r="29" spans="3:38" ht="12.75" customHeight="1" x14ac:dyDescent="0.2">
      <c r="F29" s="257"/>
      <c r="G29" s="58"/>
      <c r="H29" s="58"/>
      <c r="I29" s="261"/>
      <c r="J29" s="257"/>
      <c r="K29" s="58"/>
      <c r="L29" s="58"/>
      <c r="M29" s="261"/>
      <c r="N29" s="257"/>
      <c r="O29" s="58"/>
      <c r="P29" s="58"/>
      <c r="Q29" s="261"/>
      <c r="R29" s="257"/>
      <c r="S29" s="58"/>
      <c r="T29" s="58"/>
      <c r="U29" s="261"/>
      <c r="W29" s="398"/>
      <c r="X29" s="409"/>
      <c r="Y29" s="409"/>
      <c r="Z29" s="409"/>
      <c r="AA29" s="395"/>
      <c r="AB29" s="409"/>
      <c r="AC29" s="429"/>
      <c r="AD29" s="396"/>
      <c r="AE29" s="409"/>
      <c r="AF29" s="409"/>
      <c r="AG29" s="409"/>
      <c r="AH29" s="409"/>
      <c r="AI29" s="414"/>
      <c r="AJ29" s="415">
        <v>12421</v>
      </c>
      <c r="AK29" s="414"/>
      <c r="AL29" s="415">
        <v>12421</v>
      </c>
    </row>
    <row r="30" spans="3:38" ht="12.75" customHeight="1" x14ac:dyDescent="0.2">
      <c r="F30" s="229" t="s">
        <v>284</v>
      </c>
      <c r="G30" s="266"/>
      <c r="H30" s="266"/>
      <c r="I30" s="267">
        <v>33383</v>
      </c>
      <c r="J30" s="229" t="s">
        <v>293</v>
      </c>
      <c r="K30" s="266"/>
      <c r="L30" s="266"/>
      <c r="M30" s="267">
        <v>33383</v>
      </c>
      <c r="N30" s="219"/>
      <c r="Q30" s="220"/>
      <c r="R30" s="262"/>
      <c r="S30" s="58"/>
      <c r="T30" s="58"/>
      <c r="U30" s="261"/>
      <c r="W30" s="399"/>
      <c r="X30" s="416"/>
      <c r="Y30" s="416"/>
      <c r="Z30" s="426"/>
      <c r="AA30" s="399"/>
      <c r="AB30" s="409"/>
      <c r="AC30" s="430"/>
      <c r="AD30" s="396"/>
      <c r="AE30" s="416"/>
      <c r="AF30" s="409"/>
      <c r="AG30" s="409"/>
      <c r="AH30" s="409"/>
      <c r="AI30" s="407" t="s">
        <v>188</v>
      </c>
      <c r="AJ30" s="410"/>
      <c r="AK30" s="407" t="s">
        <v>189</v>
      </c>
      <c r="AL30" s="396"/>
    </row>
    <row r="31" spans="3:38" ht="12.75" customHeight="1" x14ac:dyDescent="0.2">
      <c r="F31" s="229" t="s">
        <v>285</v>
      </c>
      <c r="G31" s="266"/>
      <c r="H31" s="266"/>
      <c r="I31" s="267">
        <v>33955</v>
      </c>
      <c r="J31" s="229" t="s">
        <v>294</v>
      </c>
      <c r="K31" s="266"/>
      <c r="L31" s="266"/>
      <c r="M31" s="267">
        <v>33955</v>
      </c>
      <c r="N31" s="219"/>
      <c r="Q31" s="220"/>
      <c r="R31" s="229"/>
      <c r="S31" s="266"/>
      <c r="T31" s="266"/>
      <c r="U31" s="267"/>
      <c r="W31" s="401"/>
      <c r="X31" s="410"/>
      <c r="Y31" s="410"/>
      <c r="Z31" s="427"/>
      <c r="AA31" s="401"/>
      <c r="AB31" s="410"/>
      <c r="AC31" s="410"/>
      <c r="AD31" s="404"/>
      <c r="AE31" s="432"/>
      <c r="AF31" s="410"/>
      <c r="AG31" s="410"/>
      <c r="AH31" s="427"/>
      <c r="AI31" s="401" t="s">
        <v>204</v>
      </c>
      <c r="AJ31" s="411"/>
      <c r="AK31" s="401" t="s">
        <v>204</v>
      </c>
      <c r="AL31" s="404"/>
    </row>
    <row r="32" spans="3:38" ht="12.75" customHeight="1" x14ac:dyDescent="0.2">
      <c r="F32" s="229" t="s">
        <v>286</v>
      </c>
      <c r="G32" s="266"/>
      <c r="H32" s="266"/>
      <c r="I32" s="267">
        <v>34528</v>
      </c>
      <c r="J32" s="229" t="s">
        <v>295</v>
      </c>
      <c r="K32" s="266"/>
      <c r="L32" s="266"/>
      <c r="M32" s="267">
        <v>34528</v>
      </c>
      <c r="N32" s="219"/>
      <c r="Q32" s="220"/>
      <c r="R32" s="229"/>
      <c r="S32" s="266"/>
      <c r="T32" s="266"/>
      <c r="U32" s="267"/>
      <c r="W32" s="401" t="s">
        <v>38</v>
      </c>
      <c r="X32" s="428"/>
      <c r="Y32" s="413"/>
      <c r="Z32" s="413">
        <v>17515</v>
      </c>
      <c r="AA32" s="401" t="s">
        <v>39</v>
      </c>
      <c r="AB32" s="428"/>
      <c r="AC32" s="413"/>
      <c r="AD32" s="415">
        <v>16811</v>
      </c>
      <c r="AE32" s="401" t="s">
        <v>40</v>
      </c>
      <c r="AF32" s="428"/>
      <c r="AG32" s="413"/>
      <c r="AH32" s="413">
        <v>14358</v>
      </c>
      <c r="AI32" s="412"/>
      <c r="AJ32" s="413">
        <v>9891</v>
      </c>
      <c r="AK32" s="414"/>
      <c r="AL32" s="415">
        <v>10304</v>
      </c>
    </row>
    <row r="33" spans="3:38" ht="12.75" customHeight="1" x14ac:dyDescent="0.2">
      <c r="F33" s="229" t="s">
        <v>287</v>
      </c>
      <c r="G33" s="266"/>
      <c r="H33" s="266"/>
      <c r="I33" s="267">
        <v>34700</v>
      </c>
      <c r="J33" s="229" t="s">
        <v>296</v>
      </c>
      <c r="K33" s="266"/>
      <c r="L33" s="266"/>
      <c r="M33" s="267">
        <v>34700</v>
      </c>
      <c r="N33" s="219"/>
      <c r="Q33" s="220"/>
      <c r="R33" s="229"/>
      <c r="S33" s="266"/>
      <c r="T33" s="266"/>
      <c r="U33" s="267"/>
      <c r="W33" s="771" t="s">
        <v>205</v>
      </c>
      <c r="X33" s="772"/>
      <c r="Y33" s="771" t="s">
        <v>208</v>
      </c>
      <c r="Z33" s="772"/>
      <c r="AA33" s="772"/>
      <c r="AB33" s="772"/>
      <c r="AC33" s="772"/>
      <c r="AD33" s="772"/>
      <c r="AE33" s="772"/>
      <c r="AF33" s="772"/>
      <c r="AG33" s="772"/>
      <c r="AH33" s="773"/>
      <c r="AI33" s="771" t="s">
        <v>211</v>
      </c>
      <c r="AJ33" s="772"/>
      <c r="AK33" s="772"/>
      <c r="AL33" s="773"/>
    </row>
    <row r="34" spans="3:38" ht="12.75" customHeight="1" x14ac:dyDescent="0.2">
      <c r="F34" s="229" t="s">
        <v>288</v>
      </c>
      <c r="G34" s="266"/>
      <c r="H34" s="266"/>
      <c r="I34" s="267">
        <v>35328</v>
      </c>
      <c r="J34" s="229" t="s">
        <v>297</v>
      </c>
      <c r="K34" s="266"/>
      <c r="L34" s="266"/>
      <c r="M34" s="267">
        <v>35328</v>
      </c>
      <c r="N34" s="219"/>
      <c r="Q34" s="220"/>
      <c r="R34" s="229"/>
      <c r="S34" s="266"/>
      <c r="T34" s="266"/>
      <c r="U34" s="267"/>
      <c r="W34" s="407" t="s">
        <v>190</v>
      </c>
      <c r="X34" s="408"/>
      <c r="Y34" s="407" t="s">
        <v>400</v>
      </c>
      <c r="Z34" s="420"/>
      <c r="AA34" s="407" t="s">
        <v>401</v>
      </c>
      <c r="AB34" s="396"/>
      <c r="AC34" s="359"/>
      <c r="AD34" s="273"/>
      <c r="AE34" s="407" t="s">
        <v>193</v>
      </c>
      <c r="AF34" s="393"/>
      <c r="AG34" s="407" t="s">
        <v>194</v>
      </c>
      <c r="AH34" s="393"/>
      <c r="AI34" s="359" t="s">
        <v>195</v>
      </c>
      <c r="AJ34" s="282"/>
      <c r="AK34" s="282"/>
      <c r="AL34" s="273"/>
    </row>
    <row r="35" spans="3:38" ht="12.75" customHeight="1" x14ac:dyDescent="0.2">
      <c r="F35" s="229" t="s">
        <v>289</v>
      </c>
      <c r="G35" s="286"/>
      <c r="H35" s="286"/>
      <c r="I35" s="267">
        <v>35956</v>
      </c>
      <c r="J35" s="229" t="s">
        <v>298</v>
      </c>
      <c r="K35" s="286"/>
      <c r="L35" s="286"/>
      <c r="M35" s="267">
        <v>35956</v>
      </c>
      <c r="N35" s="219"/>
      <c r="Q35" s="220"/>
      <c r="R35" s="229"/>
      <c r="S35" s="286"/>
      <c r="T35" s="286"/>
      <c r="U35" s="267"/>
      <c r="W35" s="398"/>
      <c r="X35" s="409"/>
      <c r="Y35" s="401" t="s">
        <v>207</v>
      </c>
      <c r="Z35" s="421"/>
      <c r="AA35" s="401" t="s">
        <v>207</v>
      </c>
      <c r="AB35" s="422"/>
      <c r="AC35" s="274"/>
      <c r="AD35" s="258"/>
      <c r="AE35" s="398"/>
      <c r="AF35" s="396"/>
      <c r="AG35" s="398"/>
      <c r="AH35" s="397"/>
      <c r="AI35" s="225"/>
      <c r="AJ35" s="281"/>
      <c r="AK35" s="281"/>
      <c r="AL35" s="285"/>
    </row>
    <row r="36" spans="3:38" ht="12.75" customHeight="1" x14ac:dyDescent="0.2">
      <c r="F36" s="229" t="s">
        <v>290</v>
      </c>
      <c r="G36" s="286"/>
      <c r="H36" s="286"/>
      <c r="I36" s="267">
        <v>36701</v>
      </c>
      <c r="J36" s="229" t="s">
        <v>299</v>
      </c>
      <c r="K36" s="286"/>
      <c r="L36" s="286"/>
      <c r="M36" s="267">
        <v>36701</v>
      </c>
      <c r="N36" s="219"/>
      <c r="Q36" s="220"/>
      <c r="R36" s="229"/>
      <c r="S36" s="286"/>
      <c r="T36" s="286"/>
      <c r="U36" s="267"/>
      <c r="W36" s="398"/>
      <c r="X36" s="409"/>
      <c r="Y36" s="398"/>
      <c r="Z36" s="413">
        <v>15181</v>
      </c>
      <c r="AA36" s="395"/>
      <c r="AB36" s="413">
        <v>15181</v>
      </c>
      <c r="AC36" s="274"/>
      <c r="AD36" s="261"/>
      <c r="AE36" s="398"/>
      <c r="AF36" s="396"/>
      <c r="AG36" s="398"/>
      <c r="AH36" s="396"/>
      <c r="AI36" s="225"/>
      <c r="AJ36" s="281"/>
      <c r="AK36" s="281"/>
      <c r="AL36" s="285"/>
    </row>
    <row r="37" spans="3:38" ht="12.75" customHeight="1" x14ac:dyDescent="0.2">
      <c r="D37" s="8"/>
      <c r="E37" s="2"/>
      <c r="F37" s="229" t="s">
        <v>291</v>
      </c>
      <c r="G37" s="286"/>
      <c r="H37" s="286"/>
      <c r="I37" s="267">
        <v>37384</v>
      </c>
      <c r="J37" s="229" t="s">
        <v>300</v>
      </c>
      <c r="K37" s="286"/>
      <c r="L37" s="286"/>
      <c r="M37" s="267">
        <v>37384</v>
      </c>
      <c r="N37" s="219"/>
      <c r="Q37" s="220"/>
      <c r="R37" s="229"/>
      <c r="S37" s="286"/>
      <c r="T37" s="286"/>
      <c r="U37" s="267"/>
      <c r="W37" s="399"/>
      <c r="X37" s="416"/>
      <c r="Y37" s="407" t="s">
        <v>191</v>
      </c>
      <c r="Z37" s="420"/>
      <c r="AA37" s="407" t="s">
        <v>192</v>
      </c>
      <c r="AB37" s="396"/>
      <c r="AC37" s="275"/>
      <c r="AD37" s="261"/>
      <c r="AE37" s="399"/>
      <c r="AF37" s="396"/>
      <c r="AG37" s="398"/>
      <c r="AH37" s="396"/>
      <c r="AI37" s="225"/>
      <c r="AJ37" s="281"/>
      <c r="AK37" s="281"/>
      <c r="AL37" s="285"/>
    </row>
    <row r="38" spans="3:38" ht="12.75" customHeight="1" x14ac:dyDescent="0.2">
      <c r="D38" s="8"/>
      <c r="E38" s="2"/>
      <c r="F38" s="227" t="s">
        <v>292</v>
      </c>
      <c r="G38" s="269"/>
      <c r="H38" s="270"/>
      <c r="I38" s="271">
        <v>38066</v>
      </c>
      <c r="J38" s="227" t="s">
        <v>301</v>
      </c>
      <c r="K38" s="269"/>
      <c r="L38" s="270"/>
      <c r="M38" s="271">
        <v>38066</v>
      </c>
      <c r="N38" s="227" t="s">
        <v>261</v>
      </c>
      <c r="O38" s="354"/>
      <c r="P38" s="354"/>
      <c r="Q38" s="271">
        <v>49847</v>
      </c>
      <c r="R38" s="227" t="s">
        <v>262</v>
      </c>
      <c r="S38" s="318"/>
      <c r="T38" s="354"/>
      <c r="U38" s="271">
        <v>54652</v>
      </c>
      <c r="W38" s="401" t="s">
        <v>204</v>
      </c>
      <c r="X38" s="417"/>
      <c r="Y38" s="401" t="s">
        <v>207</v>
      </c>
      <c r="Z38" s="421"/>
      <c r="AA38" s="401" t="s">
        <v>207</v>
      </c>
      <c r="AB38" s="422"/>
      <c r="AC38" s="229"/>
      <c r="AD38" s="288"/>
      <c r="AE38" s="401" t="s">
        <v>207</v>
      </c>
      <c r="AF38" s="421"/>
      <c r="AG38" s="401" t="s">
        <v>207</v>
      </c>
      <c r="AH38" s="422"/>
      <c r="AI38" s="229" t="s">
        <v>209</v>
      </c>
      <c r="AJ38" s="281"/>
      <c r="AK38" s="281"/>
      <c r="AL38" s="285"/>
    </row>
    <row r="39" spans="3:38" ht="12.75" customHeight="1" x14ac:dyDescent="0.2">
      <c r="D39" s="8"/>
      <c r="E39" s="2"/>
      <c r="F39" s="771" t="s">
        <v>302</v>
      </c>
      <c r="G39" s="772"/>
      <c r="H39" s="772"/>
      <c r="I39" s="772"/>
      <c r="J39" s="772"/>
      <c r="K39" s="772"/>
      <c r="L39" s="772"/>
      <c r="M39" s="772"/>
      <c r="N39" s="772"/>
      <c r="O39" s="772"/>
      <c r="P39" s="772"/>
      <c r="Q39" s="772"/>
      <c r="R39" s="771" t="s">
        <v>303</v>
      </c>
      <c r="S39" s="772"/>
      <c r="T39" s="772"/>
      <c r="U39" s="773"/>
      <c r="W39" s="418"/>
      <c r="X39" s="413">
        <v>13041</v>
      </c>
      <c r="Y39" s="414"/>
      <c r="Z39" s="413">
        <v>11606</v>
      </c>
      <c r="AA39" s="414"/>
      <c r="AB39" s="413">
        <v>12496</v>
      </c>
      <c r="AC39" s="289"/>
      <c r="AD39" s="270"/>
      <c r="AE39" s="414"/>
      <c r="AF39" s="413">
        <v>12909</v>
      </c>
      <c r="AG39" s="414"/>
      <c r="AH39" s="413">
        <v>15647</v>
      </c>
      <c r="AI39" s="290"/>
      <c r="AJ39" s="291"/>
      <c r="AK39" s="291"/>
      <c r="AL39" s="271">
        <v>13674</v>
      </c>
    </row>
    <row r="40" spans="3:38" ht="12.75" customHeight="1" x14ac:dyDescent="0.2">
      <c r="D40" s="8"/>
      <c r="E40" s="2"/>
      <c r="F40" s="777" t="s">
        <v>11</v>
      </c>
      <c r="G40" s="778"/>
      <c r="H40" s="778"/>
      <c r="I40" s="778"/>
      <c r="J40" s="777" t="s">
        <v>12</v>
      </c>
      <c r="K40" s="778"/>
      <c r="L40" s="778"/>
      <c r="M40" s="779"/>
      <c r="N40" s="778" t="s">
        <v>13</v>
      </c>
      <c r="O40" s="778"/>
      <c r="P40" s="778"/>
      <c r="Q40" s="779"/>
      <c r="R40" s="752" t="s">
        <v>25</v>
      </c>
      <c r="S40" s="753"/>
      <c r="T40" s="753"/>
      <c r="U40" s="754"/>
      <c r="W40" s="771" t="s">
        <v>211</v>
      </c>
      <c r="X40" s="772"/>
      <c r="Y40" s="772"/>
      <c r="Z40" s="772"/>
      <c r="AA40" s="772"/>
      <c r="AB40" s="773"/>
      <c r="AC40" s="771" t="s">
        <v>212</v>
      </c>
      <c r="AD40" s="772"/>
      <c r="AE40" s="772"/>
      <c r="AF40" s="772"/>
      <c r="AG40" s="772"/>
      <c r="AH40" s="772"/>
      <c r="AI40" s="772"/>
      <c r="AJ40" s="772"/>
      <c r="AK40" s="772"/>
      <c r="AL40" s="773"/>
    </row>
    <row r="41" spans="3:38" ht="12.75" customHeight="1" x14ac:dyDescent="0.2">
      <c r="F41" s="319"/>
      <c r="G41" s="303"/>
      <c r="H41" s="303"/>
      <c r="I41" s="320"/>
      <c r="J41" s="274"/>
      <c r="K41" s="58"/>
      <c r="L41" s="148"/>
      <c r="M41" s="258"/>
      <c r="N41" s="282"/>
      <c r="O41" s="282"/>
      <c r="P41" s="282"/>
      <c r="Q41" s="273"/>
      <c r="R41" s="319"/>
      <c r="S41" s="303"/>
      <c r="T41" s="303"/>
      <c r="U41" s="320"/>
      <c r="W41" s="359" t="s">
        <v>196</v>
      </c>
      <c r="X41" s="360"/>
      <c r="Y41" s="361"/>
      <c r="Z41" s="359" t="s">
        <v>197</v>
      </c>
      <c r="AA41" s="282"/>
      <c r="AB41" s="273"/>
      <c r="AC41" s="359" t="s">
        <v>198</v>
      </c>
      <c r="AD41" s="282"/>
      <c r="AE41" s="282"/>
      <c r="AF41" s="359" t="s">
        <v>199</v>
      </c>
      <c r="AG41" s="282"/>
      <c r="AH41" s="282"/>
      <c r="AI41" s="273"/>
      <c r="AJ41" s="359" t="s">
        <v>200</v>
      </c>
      <c r="AK41" s="282"/>
      <c r="AL41" s="273"/>
    </row>
    <row r="42" spans="3:38" ht="12.75" customHeight="1" x14ac:dyDescent="0.2">
      <c r="D42" s="8"/>
      <c r="E42" s="2"/>
      <c r="F42" s="257"/>
      <c r="G42" s="58"/>
      <c r="H42" s="58"/>
      <c r="I42" s="261"/>
      <c r="J42" s="274"/>
      <c r="K42" s="58"/>
      <c r="L42" s="148"/>
      <c r="M42" s="261"/>
      <c r="N42" s="281"/>
      <c r="O42" s="281"/>
      <c r="P42" s="281"/>
      <c r="Q42" s="285"/>
      <c r="R42" s="257"/>
      <c r="S42" s="58"/>
      <c r="T42" s="58"/>
      <c r="U42" s="261"/>
      <c r="W42" s="257"/>
      <c r="X42" s="58"/>
      <c r="Y42" s="261"/>
      <c r="Z42" s="296"/>
      <c r="AA42" s="148"/>
      <c r="AB42" s="261"/>
      <c r="AC42" s="274"/>
      <c r="AD42" s="260"/>
      <c r="AE42" s="58"/>
      <c r="AF42" s="257"/>
      <c r="AG42" s="58"/>
      <c r="AH42" s="260"/>
      <c r="AI42" s="261"/>
      <c r="AJ42" s="257"/>
      <c r="AK42" s="58"/>
      <c r="AL42" s="258"/>
    </row>
    <row r="43" spans="3:38" ht="12.75" customHeight="1" x14ac:dyDescent="0.25">
      <c r="C43" s="4"/>
      <c r="D43" s="4"/>
      <c r="E43" s="4"/>
      <c r="F43" s="219"/>
      <c r="I43" s="220"/>
      <c r="J43" s="219"/>
      <c r="M43" s="220"/>
      <c r="R43" s="229" t="s">
        <v>219</v>
      </c>
      <c r="S43" s="266"/>
      <c r="T43" s="266"/>
      <c r="U43" s="267">
        <v>38611</v>
      </c>
      <c r="W43" s="257"/>
      <c r="X43" s="58"/>
      <c r="Y43" s="261"/>
      <c r="Z43" s="257"/>
      <c r="AA43" s="148"/>
      <c r="AB43" s="261"/>
      <c r="AC43" s="274"/>
      <c r="AD43" s="58"/>
      <c r="AE43" s="58"/>
      <c r="AF43" s="257"/>
      <c r="AG43" s="58"/>
      <c r="AH43" s="58"/>
      <c r="AI43" s="261"/>
      <c r="AJ43" s="257"/>
      <c r="AK43" s="58"/>
      <c r="AL43" s="261"/>
    </row>
    <row r="44" spans="3:38" ht="12.75" customHeight="1" x14ac:dyDescent="0.2">
      <c r="D44" s="8"/>
      <c r="E44" s="2"/>
      <c r="F44" s="219"/>
      <c r="I44" s="220"/>
      <c r="J44" s="219"/>
      <c r="M44" s="220"/>
      <c r="R44" s="229" t="s">
        <v>221</v>
      </c>
      <c r="S44" s="266"/>
      <c r="T44" s="266"/>
      <c r="U44" s="267">
        <v>39184</v>
      </c>
      <c r="W44" s="262"/>
      <c r="X44" s="263"/>
      <c r="Y44" s="295"/>
      <c r="Z44" s="297"/>
      <c r="AA44" s="263"/>
      <c r="AB44" s="261"/>
      <c r="AC44" s="275"/>
      <c r="AD44" s="58"/>
      <c r="AE44" s="263"/>
      <c r="AF44" s="257"/>
      <c r="AG44" s="58"/>
      <c r="AH44" s="58"/>
      <c r="AI44" s="295"/>
      <c r="AJ44" s="257"/>
      <c r="AK44" s="58"/>
      <c r="AL44" s="261"/>
    </row>
    <row r="45" spans="3:38" ht="12.75" customHeight="1" x14ac:dyDescent="0.2">
      <c r="D45" s="8"/>
      <c r="E45" s="2"/>
      <c r="F45" s="219"/>
      <c r="I45" s="220"/>
      <c r="J45" s="219"/>
      <c r="M45" s="220"/>
      <c r="R45" s="229" t="s">
        <v>223</v>
      </c>
      <c r="S45" s="266"/>
      <c r="T45" s="266"/>
      <c r="U45" s="267">
        <v>40173</v>
      </c>
      <c r="W45" s="229"/>
      <c r="X45" s="266"/>
      <c r="Y45" s="276"/>
      <c r="Z45" s="278"/>
      <c r="AA45" s="228"/>
      <c r="AB45" s="276"/>
      <c r="AC45" s="277"/>
      <c r="AD45" s="268"/>
      <c r="AE45" s="228"/>
      <c r="AF45" s="277"/>
      <c r="AG45" s="266"/>
      <c r="AH45" s="268"/>
      <c r="AI45" s="287"/>
      <c r="AJ45" s="277"/>
      <c r="AK45" s="266"/>
      <c r="AL45" s="267"/>
    </row>
    <row r="46" spans="3:38" ht="12.75" customHeight="1" x14ac:dyDescent="0.2">
      <c r="D46" s="8"/>
      <c r="E46" s="2"/>
      <c r="F46" s="219"/>
      <c r="I46" s="220"/>
      <c r="J46" s="219"/>
      <c r="M46" s="220"/>
      <c r="R46" s="229" t="s">
        <v>225</v>
      </c>
      <c r="S46" s="266"/>
      <c r="T46" s="266"/>
      <c r="U46" s="267">
        <v>40801</v>
      </c>
      <c r="W46" s="229" t="s">
        <v>213</v>
      </c>
      <c r="X46" s="266"/>
      <c r="Y46" s="276"/>
      <c r="Z46" s="229" t="s">
        <v>214</v>
      </c>
      <c r="AA46" s="228"/>
      <c r="AB46" s="276"/>
      <c r="AC46" s="229" t="s">
        <v>215</v>
      </c>
      <c r="AD46" s="268"/>
      <c r="AE46" s="228"/>
      <c r="AF46" s="229" t="s">
        <v>216</v>
      </c>
      <c r="AG46" s="266"/>
      <c r="AH46" s="268"/>
      <c r="AI46" s="287"/>
      <c r="AJ46" s="229" t="s">
        <v>217</v>
      </c>
      <c r="AK46" s="266"/>
      <c r="AL46" s="267"/>
    </row>
    <row r="47" spans="3:38" ht="12.75" customHeight="1" x14ac:dyDescent="0.2">
      <c r="D47" s="8"/>
      <c r="E47" s="2"/>
      <c r="F47" s="219"/>
      <c r="I47" s="220"/>
      <c r="J47" s="219"/>
      <c r="M47" s="220"/>
      <c r="R47" s="229" t="s">
        <v>227</v>
      </c>
      <c r="S47" s="286"/>
      <c r="T47" s="286"/>
      <c r="U47" s="267">
        <v>41429</v>
      </c>
      <c r="W47" s="229"/>
      <c r="X47" s="272"/>
      <c r="Y47" s="268">
        <v>17102</v>
      </c>
      <c r="Z47" s="278"/>
      <c r="AA47" s="228"/>
      <c r="AB47" s="268">
        <v>17278</v>
      </c>
      <c r="AC47" s="278"/>
      <c r="AD47" s="268"/>
      <c r="AE47" s="268">
        <v>15193</v>
      </c>
      <c r="AF47" s="363"/>
      <c r="AG47" s="268"/>
      <c r="AH47" s="268"/>
      <c r="AI47" s="267">
        <v>19902</v>
      </c>
      <c r="AJ47" s="363"/>
      <c r="AK47" s="268"/>
      <c r="AL47" s="267">
        <v>21280</v>
      </c>
    </row>
    <row r="48" spans="3:38" ht="12.75" customHeight="1" x14ac:dyDescent="0.2">
      <c r="F48" s="229" t="s">
        <v>263</v>
      </c>
      <c r="G48" s="286"/>
      <c r="H48" s="286"/>
      <c r="I48" s="267">
        <v>59801</v>
      </c>
      <c r="J48" s="229" t="s">
        <v>264</v>
      </c>
      <c r="K48" s="286"/>
      <c r="L48" s="286"/>
      <c r="M48" s="267">
        <v>35411</v>
      </c>
      <c r="N48" s="228" t="s">
        <v>265</v>
      </c>
      <c r="O48" s="286"/>
      <c r="P48" s="281"/>
      <c r="Q48" s="267">
        <v>34355</v>
      </c>
      <c r="R48" s="229" t="s">
        <v>229</v>
      </c>
      <c r="S48" s="286"/>
      <c r="T48" s="286"/>
      <c r="U48" s="267">
        <v>42429</v>
      </c>
      <c r="W48" s="802" t="s">
        <v>80</v>
      </c>
      <c r="X48" s="803"/>
      <c r="Y48" s="803"/>
      <c r="Z48" s="803"/>
      <c r="AA48" s="803"/>
      <c r="AB48" s="803"/>
      <c r="AC48" s="803"/>
      <c r="AD48" s="803"/>
      <c r="AE48" s="803"/>
      <c r="AF48" s="803"/>
      <c r="AG48" s="803"/>
      <c r="AH48" s="803"/>
      <c r="AI48" s="803"/>
      <c r="AJ48" s="803"/>
      <c r="AK48" s="803"/>
      <c r="AL48" s="804"/>
    </row>
    <row r="49" spans="4:39" ht="12.75" customHeight="1" x14ac:dyDescent="0.2">
      <c r="D49" s="8"/>
      <c r="E49" s="2"/>
      <c r="F49" s="229" t="s">
        <v>266</v>
      </c>
      <c r="G49" s="286"/>
      <c r="H49" s="286"/>
      <c r="I49" s="267">
        <v>60800</v>
      </c>
      <c r="J49" s="229" t="s">
        <v>267</v>
      </c>
      <c r="K49" s="286"/>
      <c r="L49" s="286"/>
      <c r="M49" s="267">
        <v>36408</v>
      </c>
      <c r="N49" s="228" t="s">
        <v>268</v>
      </c>
      <c r="O49" s="286"/>
      <c r="P49" s="281"/>
      <c r="Q49" s="267">
        <v>35351</v>
      </c>
      <c r="R49" s="229" t="s">
        <v>232</v>
      </c>
      <c r="S49" s="286"/>
      <c r="T49" s="286"/>
      <c r="U49" s="267">
        <v>43114</v>
      </c>
      <c r="W49" s="752" t="s">
        <v>23</v>
      </c>
      <c r="X49" s="753"/>
      <c r="Y49" s="753"/>
      <c r="Z49" s="753"/>
      <c r="AA49" s="753"/>
      <c r="AB49" s="752" t="s">
        <v>444</v>
      </c>
      <c r="AC49" s="753"/>
      <c r="AD49" s="753"/>
      <c r="AE49" s="753"/>
      <c r="AF49" s="753"/>
      <c r="AG49" s="754"/>
      <c r="AH49" s="752" t="s">
        <v>47</v>
      </c>
      <c r="AI49" s="753"/>
      <c r="AJ49" s="753"/>
      <c r="AK49" s="753"/>
      <c r="AL49" s="753"/>
      <c r="AM49" s="754"/>
    </row>
    <row r="50" spans="4:39" ht="12.75" customHeight="1" x14ac:dyDescent="0.2">
      <c r="F50" s="227" t="s">
        <v>269</v>
      </c>
      <c r="G50" s="269"/>
      <c r="H50" s="270"/>
      <c r="I50" s="271">
        <v>61628</v>
      </c>
      <c r="J50" s="227" t="s">
        <v>270</v>
      </c>
      <c r="K50" s="269"/>
      <c r="L50" s="270"/>
      <c r="M50" s="271">
        <v>37240</v>
      </c>
      <c r="N50" s="294" t="s">
        <v>271</v>
      </c>
      <c r="O50" s="269"/>
      <c r="P50" s="291"/>
      <c r="Q50" s="271">
        <v>36180</v>
      </c>
      <c r="R50" s="227" t="s">
        <v>235</v>
      </c>
      <c r="S50" s="269"/>
      <c r="T50" s="270"/>
      <c r="U50" s="271">
        <v>43797</v>
      </c>
      <c r="W50" s="364"/>
      <c r="X50" s="358"/>
      <c r="Y50" s="358"/>
      <c r="Z50" s="358"/>
      <c r="AA50" s="358"/>
      <c r="AB50" s="364"/>
      <c r="AC50" s="358"/>
      <c r="AD50" s="358"/>
      <c r="AE50" s="358"/>
      <c r="AF50" s="358"/>
      <c r="AG50" s="365"/>
      <c r="AH50" s="364"/>
      <c r="AI50" s="358"/>
      <c r="AJ50" s="358"/>
      <c r="AK50" s="358"/>
      <c r="AL50" s="358"/>
      <c r="AM50" s="365"/>
    </row>
    <row r="51" spans="4:39" ht="12.75" customHeight="1" x14ac:dyDescent="0.2">
      <c r="F51" s="806" t="s">
        <v>45</v>
      </c>
      <c r="G51" s="807"/>
      <c r="H51" s="807"/>
      <c r="I51" s="807"/>
      <c r="J51" s="807"/>
      <c r="K51" s="807"/>
      <c r="L51" s="807"/>
      <c r="M51" s="808"/>
      <c r="N51" s="777"/>
      <c r="O51" s="778"/>
      <c r="P51" s="778"/>
      <c r="Q51" s="779"/>
      <c r="R51" s="293"/>
      <c r="S51" s="293"/>
      <c r="T51" s="293"/>
      <c r="U51" s="293"/>
      <c r="W51" s="364"/>
      <c r="X51" s="358"/>
      <c r="Y51" s="358"/>
      <c r="Z51" s="358"/>
      <c r="AA51" s="358"/>
      <c r="AB51" s="364"/>
      <c r="AC51" s="358"/>
      <c r="AD51" s="358"/>
      <c r="AE51" s="358"/>
      <c r="AF51" s="358"/>
      <c r="AG51" s="365"/>
      <c r="AH51" s="364"/>
      <c r="AI51" s="358"/>
      <c r="AJ51" s="358"/>
      <c r="AK51" s="358"/>
      <c r="AL51" s="358"/>
      <c r="AM51" s="365"/>
    </row>
    <row r="52" spans="4:39" ht="12.75" customHeight="1" x14ac:dyDescent="0.2">
      <c r="F52" s="774" t="s">
        <v>44</v>
      </c>
      <c r="G52" s="775"/>
      <c r="H52" s="775"/>
      <c r="I52" s="776"/>
      <c r="J52" s="777" t="s">
        <v>43</v>
      </c>
      <c r="K52" s="778"/>
      <c r="L52" s="778"/>
      <c r="M52" s="779"/>
      <c r="N52" s="752" t="s">
        <v>27</v>
      </c>
      <c r="O52" s="753"/>
      <c r="P52" s="753"/>
      <c r="Q52" s="754"/>
      <c r="R52" s="316"/>
      <c r="S52" s="316"/>
      <c r="T52" s="316"/>
      <c r="U52" s="316"/>
      <c r="W52" s="229" t="s">
        <v>304</v>
      </c>
      <c r="X52" s="286"/>
      <c r="Y52" s="58"/>
      <c r="Z52" s="58"/>
      <c r="AA52" s="268">
        <v>8207</v>
      </c>
      <c r="AB52" s="751" t="s">
        <v>436</v>
      </c>
      <c r="AC52" s="751"/>
      <c r="AD52" s="751"/>
      <c r="AE52" s="751"/>
      <c r="AF52" s="578">
        <v>6586</v>
      </c>
      <c r="AG52" s="267"/>
      <c r="AH52" s="229" t="s">
        <v>305</v>
      </c>
      <c r="AI52" s="286"/>
      <c r="AJ52" s="58"/>
      <c r="AK52" s="286"/>
      <c r="AL52" s="268"/>
      <c r="AM52" s="267">
        <v>2102</v>
      </c>
    </row>
    <row r="53" spans="4:39" ht="12.75" customHeight="1" x14ac:dyDescent="0.2">
      <c r="F53" s="319"/>
      <c r="G53" s="303"/>
      <c r="H53" s="303"/>
      <c r="I53" s="320"/>
      <c r="J53" s="148"/>
      <c r="K53" s="58"/>
      <c r="L53" s="148"/>
      <c r="M53" s="259"/>
      <c r="N53" s="58"/>
      <c r="O53" s="58"/>
      <c r="P53" s="58"/>
      <c r="Q53" s="258"/>
      <c r="R53" s="58"/>
      <c r="S53" s="58"/>
      <c r="T53" s="58"/>
      <c r="U53" s="260"/>
      <c r="W53" s="229" t="s">
        <v>306</v>
      </c>
      <c r="X53" s="286"/>
      <c r="Y53" s="58"/>
      <c r="Z53" s="58"/>
      <c r="AA53" s="268">
        <v>9099</v>
      </c>
      <c r="AB53" s="751" t="s">
        <v>437</v>
      </c>
      <c r="AC53" s="751"/>
      <c r="AD53" s="751"/>
      <c r="AE53" s="751"/>
      <c r="AF53" s="578">
        <v>7676</v>
      </c>
      <c r="AG53" s="267"/>
      <c r="AH53" s="229" t="s">
        <v>307</v>
      </c>
      <c r="AI53" s="286"/>
      <c r="AJ53" s="58"/>
      <c r="AK53" s="286"/>
      <c r="AL53" s="268"/>
      <c r="AM53" s="267">
        <v>2393</v>
      </c>
    </row>
    <row r="54" spans="4:39" ht="12.75" customHeight="1" x14ac:dyDescent="0.2">
      <c r="F54" s="257"/>
      <c r="G54" s="58"/>
      <c r="H54" s="58"/>
      <c r="I54" s="261"/>
      <c r="J54" s="148"/>
      <c r="K54" s="58"/>
      <c r="L54" s="148"/>
      <c r="M54" s="243"/>
      <c r="N54" s="58"/>
      <c r="O54" s="58"/>
      <c r="P54" s="58"/>
      <c r="Q54" s="261"/>
      <c r="R54" s="58"/>
      <c r="S54" s="58"/>
      <c r="T54" s="58"/>
      <c r="U54" s="58"/>
      <c r="W54" s="229" t="s">
        <v>308</v>
      </c>
      <c r="X54" s="286"/>
      <c r="Y54" s="58"/>
      <c r="Z54" s="58"/>
      <c r="AA54" s="268">
        <v>10046</v>
      </c>
      <c r="AB54" s="751" t="s">
        <v>438</v>
      </c>
      <c r="AC54" s="751"/>
      <c r="AD54" s="751"/>
      <c r="AE54" s="751"/>
      <c r="AF54" s="578">
        <v>8768</v>
      </c>
      <c r="AG54" s="267"/>
      <c r="AH54" s="229" t="s">
        <v>309</v>
      </c>
      <c r="AI54" s="286"/>
      <c r="AJ54" s="58"/>
      <c r="AK54" s="286"/>
      <c r="AL54" s="268"/>
      <c r="AM54" s="267">
        <v>2685</v>
      </c>
    </row>
    <row r="55" spans="4:39" ht="12.75" customHeight="1" x14ac:dyDescent="0.2">
      <c r="F55" s="229" t="s">
        <v>274</v>
      </c>
      <c r="G55" s="266"/>
      <c r="H55" s="266"/>
      <c r="I55" s="267">
        <v>30430</v>
      </c>
      <c r="J55" s="228" t="s">
        <v>218</v>
      </c>
      <c r="K55" s="266"/>
      <c r="L55" s="266"/>
      <c r="M55" s="268">
        <v>30430</v>
      </c>
      <c r="N55" s="226"/>
      <c r="O55" s="266"/>
      <c r="P55" s="266"/>
      <c r="Q55" s="267"/>
      <c r="R55" s="263"/>
      <c r="S55" s="58"/>
      <c r="T55" s="58"/>
      <c r="U55" s="58"/>
      <c r="W55" s="229" t="s">
        <v>310</v>
      </c>
      <c r="X55" s="286"/>
      <c r="Y55" s="58"/>
      <c r="Z55" s="58"/>
      <c r="AA55" s="268">
        <v>11856</v>
      </c>
      <c r="AB55" s="751" t="s">
        <v>439</v>
      </c>
      <c r="AC55" s="751"/>
      <c r="AD55" s="751"/>
      <c r="AE55" s="751"/>
      <c r="AF55" s="578">
        <v>10535</v>
      </c>
      <c r="AG55" s="267"/>
      <c r="AH55" s="229" t="s">
        <v>311</v>
      </c>
      <c r="AI55" s="286"/>
      <c r="AJ55" s="58"/>
      <c r="AK55" s="286"/>
      <c r="AL55" s="268"/>
      <c r="AM55" s="267">
        <v>3598</v>
      </c>
    </row>
    <row r="56" spans="4:39" ht="12.75" customHeight="1" x14ac:dyDescent="0.2">
      <c r="F56" s="229" t="s">
        <v>275</v>
      </c>
      <c r="G56" s="266"/>
      <c r="H56" s="266"/>
      <c r="I56" s="267">
        <v>31004</v>
      </c>
      <c r="J56" s="228" t="s">
        <v>220</v>
      </c>
      <c r="K56" s="266"/>
      <c r="L56" s="266"/>
      <c r="M56" s="268">
        <v>31004</v>
      </c>
      <c r="N56" s="226"/>
      <c r="O56" s="266"/>
      <c r="P56" s="266"/>
      <c r="Q56" s="267"/>
      <c r="S56" s="286"/>
      <c r="T56" s="58"/>
      <c r="W56" s="229" t="s">
        <v>312</v>
      </c>
      <c r="X56" s="286"/>
      <c r="Y56" s="286"/>
      <c r="Z56" s="58"/>
      <c r="AA56" s="268">
        <v>9582</v>
      </c>
      <c r="AB56" s="751" t="s">
        <v>440</v>
      </c>
      <c r="AC56" s="751"/>
      <c r="AD56" s="751"/>
      <c r="AE56" s="751"/>
      <c r="AF56" s="578">
        <v>7945</v>
      </c>
      <c r="AG56" s="267"/>
      <c r="AH56" s="229" t="s">
        <v>313</v>
      </c>
      <c r="AI56" s="286"/>
      <c r="AJ56" s="58"/>
      <c r="AK56" s="286"/>
      <c r="AL56" s="268"/>
      <c r="AM56" s="267">
        <v>2379</v>
      </c>
    </row>
    <row r="57" spans="4:39" ht="12.75" customHeight="1" x14ac:dyDescent="0.2">
      <c r="F57" s="229" t="s">
        <v>276</v>
      </c>
      <c r="G57" s="266"/>
      <c r="H57" s="266"/>
      <c r="I57" s="267">
        <v>31577</v>
      </c>
      <c r="J57" s="228" t="s">
        <v>222</v>
      </c>
      <c r="K57" s="266"/>
      <c r="L57" s="266"/>
      <c r="M57" s="268">
        <v>31577</v>
      </c>
      <c r="N57" s="226"/>
      <c r="O57" s="266"/>
      <c r="P57" s="266"/>
      <c r="Q57" s="267"/>
      <c r="S57" s="286"/>
      <c r="T57" s="58"/>
      <c r="W57" s="229" t="s">
        <v>314</v>
      </c>
      <c r="X57" s="286"/>
      <c r="Y57" s="58"/>
      <c r="Z57" s="58"/>
      <c r="AA57" s="268">
        <v>10632</v>
      </c>
      <c r="AB57" s="751" t="s">
        <v>441</v>
      </c>
      <c r="AC57" s="751"/>
      <c r="AD57" s="751"/>
      <c r="AE57" s="751"/>
      <c r="AF57" s="578">
        <v>9286</v>
      </c>
      <c r="AG57" s="267"/>
      <c r="AH57" s="229" t="s">
        <v>315</v>
      </c>
      <c r="AI57" s="286"/>
      <c r="AJ57" s="58"/>
      <c r="AK57" s="286"/>
      <c r="AL57" s="58"/>
      <c r="AM57" s="267">
        <v>2718</v>
      </c>
    </row>
    <row r="58" spans="4:39" ht="12.75" customHeight="1" x14ac:dyDescent="0.2">
      <c r="F58" s="229" t="s">
        <v>277</v>
      </c>
      <c r="G58" s="266"/>
      <c r="H58" s="266"/>
      <c r="I58" s="267">
        <v>31637</v>
      </c>
      <c r="J58" s="228" t="s">
        <v>224</v>
      </c>
      <c r="K58" s="266"/>
      <c r="L58" s="266"/>
      <c r="M58" s="268">
        <v>31637</v>
      </c>
      <c r="N58" s="226"/>
      <c r="O58" s="266"/>
      <c r="P58" s="266"/>
      <c r="Q58" s="267"/>
      <c r="S58" s="268"/>
      <c r="T58" s="58"/>
      <c r="W58" s="229" t="s">
        <v>316</v>
      </c>
      <c r="X58" s="286"/>
      <c r="Y58" s="58"/>
      <c r="Z58" s="58"/>
      <c r="AA58" s="268">
        <v>11663</v>
      </c>
      <c r="AB58" s="751" t="s">
        <v>442</v>
      </c>
      <c r="AC58" s="751"/>
      <c r="AD58" s="751"/>
      <c r="AE58" s="751"/>
      <c r="AF58" s="578">
        <v>10629</v>
      </c>
      <c r="AG58" s="267"/>
      <c r="AH58" s="229" t="s">
        <v>317</v>
      </c>
      <c r="AI58" s="286"/>
      <c r="AJ58" s="58"/>
      <c r="AK58" s="286"/>
      <c r="AL58" s="58"/>
      <c r="AM58" s="267">
        <v>3072</v>
      </c>
    </row>
    <row r="59" spans="4:39" ht="12.75" customHeight="1" x14ac:dyDescent="0.2">
      <c r="F59" s="229" t="s">
        <v>278</v>
      </c>
      <c r="G59" s="266"/>
      <c r="H59" s="266"/>
      <c r="I59" s="267">
        <v>32265</v>
      </c>
      <c r="J59" s="228" t="s">
        <v>226</v>
      </c>
      <c r="K59" s="266"/>
      <c r="L59" s="266"/>
      <c r="M59" s="268">
        <v>32265</v>
      </c>
      <c r="N59" s="226"/>
      <c r="O59" s="266"/>
      <c r="P59" s="266"/>
      <c r="Q59" s="267"/>
      <c r="W59" s="227" t="s">
        <v>318</v>
      </c>
      <c r="X59" s="269"/>
      <c r="Y59" s="318"/>
      <c r="Z59" s="318"/>
      <c r="AA59" s="270">
        <v>13433</v>
      </c>
      <c r="AB59" s="751" t="s">
        <v>443</v>
      </c>
      <c r="AC59" s="751"/>
      <c r="AD59" s="751"/>
      <c r="AE59" s="751"/>
      <c r="AF59" s="578">
        <v>12647</v>
      </c>
      <c r="AG59" s="271"/>
      <c r="AH59" s="227" t="s">
        <v>319</v>
      </c>
      <c r="AI59" s="354"/>
      <c r="AJ59" s="318"/>
      <c r="AK59" s="354"/>
      <c r="AL59" s="318"/>
      <c r="AM59" s="271">
        <v>4029</v>
      </c>
    </row>
    <row r="60" spans="4:39" ht="12.75" customHeight="1" x14ac:dyDescent="0.2">
      <c r="F60" s="229" t="s">
        <v>279</v>
      </c>
      <c r="G60" s="286"/>
      <c r="H60" s="286"/>
      <c r="I60" s="267">
        <v>32894</v>
      </c>
      <c r="J60" s="228" t="s">
        <v>228</v>
      </c>
      <c r="K60" s="286"/>
      <c r="L60" s="286"/>
      <c r="M60" s="268">
        <v>32894</v>
      </c>
      <c r="N60" s="226"/>
      <c r="O60" s="286"/>
      <c r="P60" s="286"/>
      <c r="Q60" s="267"/>
    </row>
    <row r="61" spans="4:39" ht="12.75" customHeight="1" x14ac:dyDescent="0.2">
      <c r="F61" s="229" t="s">
        <v>280</v>
      </c>
      <c r="G61" s="286"/>
      <c r="H61" s="286"/>
      <c r="I61" s="267">
        <v>33529</v>
      </c>
      <c r="J61" s="228" t="s">
        <v>230</v>
      </c>
      <c r="K61" s="286"/>
      <c r="L61" s="286"/>
      <c r="M61" s="268">
        <v>33529</v>
      </c>
      <c r="N61" s="226" t="s">
        <v>231</v>
      </c>
      <c r="O61" s="286"/>
      <c r="P61" s="286"/>
      <c r="Q61" s="267">
        <v>22195</v>
      </c>
      <c r="W61" s="407" t="s">
        <v>395</v>
      </c>
      <c r="X61" s="410"/>
      <c r="Y61" s="402"/>
      <c r="Z61" s="407" t="s">
        <v>182</v>
      </c>
      <c r="AA61" s="408"/>
      <c r="AB61" s="393"/>
      <c r="AC61" s="407" t="s">
        <v>183</v>
      </c>
      <c r="AD61" s="408"/>
      <c r="AE61" s="408"/>
      <c r="AF61" s="407" t="s">
        <v>184</v>
      </c>
      <c r="AG61" s="408"/>
      <c r="AH61" s="408"/>
      <c r="AI61" s="393"/>
      <c r="AJ61" s="359"/>
      <c r="AK61" s="282"/>
      <c r="AL61" s="273"/>
    </row>
    <row r="62" spans="4:39" ht="12.75" customHeight="1" x14ac:dyDescent="0.2">
      <c r="F62" s="229" t="s">
        <v>281</v>
      </c>
      <c r="G62" s="286"/>
      <c r="H62" s="286"/>
      <c r="I62" s="267">
        <v>34212</v>
      </c>
      <c r="J62" s="228" t="s">
        <v>233</v>
      </c>
      <c r="K62" s="286"/>
      <c r="L62" s="286"/>
      <c r="M62" s="268">
        <v>34212</v>
      </c>
      <c r="N62" s="226" t="s">
        <v>234</v>
      </c>
      <c r="O62" s="286"/>
      <c r="P62" s="286"/>
      <c r="Q62" s="267">
        <v>22953</v>
      </c>
      <c r="R62" s="41"/>
      <c r="S62" s="164"/>
      <c r="T62" s="164"/>
      <c r="U62" s="39"/>
      <c r="W62" s="401" t="s">
        <v>329</v>
      </c>
      <c r="X62" s="410"/>
      <c r="Y62" s="402"/>
      <c r="Z62" s="433"/>
      <c r="AA62" s="429"/>
      <c r="AB62" s="396"/>
      <c r="AC62" s="395"/>
      <c r="AD62" s="425"/>
      <c r="AE62" s="409"/>
      <c r="AF62" s="398"/>
      <c r="AG62" s="409"/>
      <c r="AH62" s="425"/>
      <c r="AI62" s="396"/>
      <c r="AJ62" s="257"/>
      <c r="AK62" s="58"/>
      <c r="AL62" s="258"/>
    </row>
    <row r="63" spans="4:39" ht="12.75" customHeight="1" x14ac:dyDescent="0.2">
      <c r="F63" s="227" t="s">
        <v>282</v>
      </c>
      <c r="G63" s="269"/>
      <c r="H63" s="270"/>
      <c r="I63" s="271">
        <v>34895</v>
      </c>
      <c r="J63" s="294" t="s">
        <v>236</v>
      </c>
      <c r="K63" s="269"/>
      <c r="L63" s="270"/>
      <c r="M63" s="270">
        <v>34895</v>
      </c>
      <c r="N63" s="284" t="s">
        <v>237</v>
      </c>
      <c r="O63" s="269"/>
      <c r="P63" s="270"/>
      <c r="Q63" s="271">
        <v>23715</v>
      </c>
      <c r="R63" s="41"/>
      <c r="S63" s="164"/>
      <c r="T63" s="164"/>
      <c r="U63" s="39"/>
      <c r="W63" s="401"/>
      <c r="X63" s="411"/>
      <c r="Y63" s="427">
        <v>23768</v>
      </c>
      <c r="Z63" s="398"/>
      <c r="AA63" s="429"/>
      <c r="AB63" s="396"/>
      <c r="AC63" s="395"/>
      <c r="AD63" s="409"/>
      <c r="AE63" s="409"/>
      <c r="AF63" s="398"/>
      <c r="AG63" s="409"/>
      <c r="AH63" s="409"/>
      <c r="AI63" s="396"/>
      <c r="AJ63" s="257"/>
      <c r="AK63" s="58"/>
      <c r="AL63" s="261"/>
    </row>
    <row r="64" spans="4:39" ht="12.75" customHeight="1" x14ac:dyDescent="0.2">
      <c r="F64" s="777" t="s">
        <v>11</v>
      </c>
      <c r="G64" s="778"/>
      <c r="H64" s="778"/>
      <c r="I64" s="778"/>
      <c r="J64" s="780" t="s">
        <v>12</v>
      </c>
      <c r="K64" s="778"/>
      <c r="L64" s="778"/>
      <c r="M64" s="781"/>
      <c r="N64" s="780" t="s">
        <v>13</v>
      </c>
      <c r="O64" s="778"/>
      <c r="P64" s="778"/>
      <c r="Q64" s="781"/>
      <c r="R64" s="41"/>
      <c r="S64" s="164"/>
      <c r="T64" s="164"/>
      <c r="U64" s="39"/>
      <c r="W64" s="399"/>
      <c r="X64" s="416"/>
      <c r="Y64" s="434"/>
      <c r="Z64" s="435"/>
      <c r="AA64" s="416"/>
      <c r="AB64" s="396"/>
      <c r="AC64" s="400"/>
      <c r="AD64" s="409"/>
      <c r="AE64" s="416"/>
      <c r="AF64" s="398"/>
      <c r="AG64" s="409"/>
      <c r="AH64" s="409"/>
      <c r="AI64" s="434"/>
      <c r="AJ64" s="257"/>
      <c r="AK64" s="58"/>
      <c r="AL64" s="261"/>
    </row>
    <row r="65" spans="6:38" ht="12.75" customHeight="1" x14ac:dyDescent="0.2">
      <c r="F65" s="62"/>
      <c r="G65" s="58"/>
      <c r="H65" s="58"/>
      <c r="I65" s="260"/>
      <c r="J65" s="321"/>
      <c r="K65" s="58"/>
      <c r="L65" s="148"/>
      <c r="M65" s="322"/>
      <c r="N65" s="62"/>
      <c r="O65" s="58"/>
      <c r="P65" s="58"/>
      <c r="Q65" s="322"/>
      <c r="R65" s="41"/>
      <c r="S65" s="40"/>
      <c r="T65" s="39"/>
      <c r="U65" s="39"/>
      <c r="W65" s="407" t="s">
        <v>181</v>
      </c>
      <c r="X65" s="410"/>
      <c r="Y65" s="402"/>
      <c r="Z65" s="406"/>
      <c r="AA65" s="432"/>
      <c r="AB65" s="402"/>
      <c r="AC65" s="403"/>
      <c r="AD65" s="427"/>
      <c r="AE65" s="432"/>
      <c r="AF65" s="403"/>
      <c r="AG65" s="410"/>
      <c r="AH65" s="427"/>
      <c r="AI65" s="422"/>
      <c r="AJ65" s="277"/>
      <c r="AK65" s="266"/>
      <c r="AL65" s="267"/>
    </row>
    <row r="66" spans="6:38" ht="12.75" customHeight="1" x14ac:dyDescent="0.2">
      <c r="F66" s="62"/>
      <c r="G66" s="58"/>
      <c r="H66" s="58"/>
      <c r="I66" s="58"/>
      <c r="J66" s="321"/>
      <c r="K66" s="58"/>
      <c r="L66" s="148"/>
      <c r="M66" s="183"/>
      <c r="N66" s="62"/>
      <c r="O66" s="58"/>
      <c r="P66" s="58"/>
      <c r="Q66" s="183"/>
      <c r="W66" s="401" t="s">
        <v>329</v>
      </c>
      <c r="X66" s="410"/>
      <c r="Y66" s="402"/>
      <c r="Z66" s="401" t="s">
        <v>329</v>
      </c>
      <c r="AA66" s="432"/>
      <c r="AB66" s="402"/>
      <c r="AC66" s="401" t="s">
        <v>329</v>
      </c>
      <c r="AD66" s="427"/>
      <c r="AE66" s="432"/>
      <c r="AF66" s="401" t="s">
        <v>329</v>
      </c>
      <c r="AG66" s="410"/>
      <c r="AH66" s="427"/>
      <c r="AI66" s="422"/>
      <c r="AJ66" s="229"/>
      <c r="AK66" s="266"/>
      <c r="AL66" s="267"/>
    </row>
    <row r="67" spans="6:38" ht="12.75" customHeight="1" x14ac:dyDescent="0.2">
      <c r="F67" s="323"/>
      <c r="G67" s="263"/>
      <c r="H67" s="263"/>
      <c r="I67" s="283"/>
      <c r="J67" s="323"/>
      <c r="K67" s="58"/>
      <c r="L67" s="152"/>
      <c r="M67" s="183"/>
      <c r="N67" s="323"/>
      <c r="O67" s="58"/>
      <c r="P67" s="58"/>
      <c r="Q67" s="183"/>
      <c r="W67" s="401"/>
      <c r="X67" s="411"/>
      <c r="Y67" s="427">
        <v>16824</v>
      </c>
      <c r="Z67" s="406"/>
      <c r="AA67" s="432"/>
      <c r="AB67" s="427">
        <v>18724</v>
      </c>
      <c r="AC67" s="406"/>
      <c r="AD67" s="427"/>
      <c r="AE67" s="427">
        <v>19956</v>
      </c>
      <c r="AF67" s="436"/>
      <c r="AG67" s="427"/>
      <c r="AH67" s="427"/>
      <c r="AI67" s="404">
        <v>24297</v>
      </c>
      <c r="AJ67" s="363"/>
      <c r="AK67" s="268"/>
      <c r="AL67" s="267"/>
    </row>
    <row r="68" spans="6:38" ht="12.75" customHeight="1" x14ac:dyDescent="0.2">
      <c r="F68" s="324" t="s">
        <v>238</v>
      </c>
      <c r="G68" s="286"/>
      <c r="H68" s="286"/>
      <c r="I68" s="268">
        <v>50918</v>
      </c>
      <c r="J68" s="324" t="s">
        <v>239</v>
      </c>
      <c r="K68" s="58"/>
      <c r="L68" s="286"/>
      <c r="M68" s="325">
        <v>31132</v>
      </c>
      <c r="N68" s="324" t="s">
        <v>240</v>
      </c>
      <c r="O68" s="286"/>
      <c r="P68" s="58"/>
      <c r="Q68" s="325">
        <v>29749</v>
      </c>
    </row>
    <row r="69" spans="6:38" ht="12.75" customHeight="1" x14ac:dyDescent="0.2">
      <c r="F69" s="324" t="s">
        <v>241</v>
      </c>
      <c r="G69" s="286"/>
      <c r="H69" s="286"/>
      <c r="I69" s="268">
        <v>51914</v>
      </c>
      <c r="J69" s="324" t="s">
        <v>242</v>
      </c>
      <c r="K69" s="58"/>
      <c r="L69" s="286"/>
      <c r="M69" s="325">
        <v>32130</v>
      </c>
      <c r="N69" s="324" t="s">
        <v>243</v>
      </c>
      <c r="O69" s="286"/>
      <c r="P69" s="58"/>
      <c r="Q69" s="325">
        <v>30746</v>
      </c>
    </row>
    <row r="70" spans="6:38" ht="12.75" customHeight="1" x14ac:dyDescent="0.2">
      <c r="F70" s="326" t="s">
        <v>244</v>
      </c>
      <c r="G70" s="327"/>
      <c r="H70" s="328"/>
      <c r="I70" s="328">
        <v>52743</v>
      </c>
      <c r="J70" s="326" t="s">
        <v>245</v>
      </c>
      <c r="K70" s="329"/>
      <c r="L70" s="328"/>
      <c r="M70" s="330">
        <v>32962</v>
      </c>
      <c r="N70" s="326" t="s">
        <v>246</v>
      </c>
      <c r="O70" s="327"/>
      <c r="P70" s="329"/>
      <c r="Q70" s="330">
        <v>31575</v>
      </c>
    </row>
    <row r="71" spans="6:38" ht="12.75" customHeight="1" x14ac:dyDescent="0.2"/>
    <row r="72" spans="6:38" ht="12.75" customHeight="1" x14ac:dyDescent="0.2"/>
    <row r="73" spans="6:38" ht="12.75" customHeight="1" x14ac:dyDescent="0.2"/>
    <row r="74" spans="6:38" ht="12.75" customHeight="1" x14ac:dyDescent="0.2"/>
    <row r="75" spans="6:38" ht="12.75" customHeight="1" x14ac:dyDescent="0.2"/>
    <row r="76" spans="6:38" ht="12.75" customHeight="1" x14ac:dyDescent="0.2"/>
    <row r="77" spans="6:38" ht="12.75" customHeight="1" x14ac:dyDescent="0.2"/>
    <row r="78" spans="6:38" ht="12.75" customHeight="1" x14ac:dyDescent="0.2"/>
    <row r="79" spans="6:38" ht="12.75" customHeight="1" x14ac:dyDescent="0.2"/>
    <row r="80" spans="6:3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</sheetData>
  <sheetProtection algorithmName="SHA-512" hashValue="iFCJF7g+dY51E8jxh0mj2mX1pNYyw9Y8MQcjYr0yCwTmSIiby5nIb+UUNJx1Y7E5Qr1Zzvy9T7vrfjFfKPXDGA==" saltValue="vhyl39PPhKHWUF20kACRZg==" spinCount="100000" sheet="1" selectLockedCells="1"/>
  <mergeCells count="80">
    <mergeCell ref="AI33:AL33"/>
    <mergeCell ref="W40:AB40"/>
    <mergeCell ref="AC40:AL40"/>
    <mergeCell ref="W26:AH26"/>
    <mergeCell ref="F5:I5"/>
    <mergeCell ref="N5:P5"/>
    <mergeCell ref="N26:U26"/>
    <mergeCell ref="W33:X33"/>
    <mergeCell ref="Y33:AH33"/>
    <mergeCell ref="H10:R10"/>
    <mergeCell ref="F12:I12"/>
    <mergeCell ref="T12:U12"/>
    <mergeCell ref="J13:K13"/>
    <mergeCell ref="F14:U14"/>
    <mergeCell ref="R5:U5"/>
    <mergeCell ref="L7:M7"/>
    <mergeCell ref="A1:C1"/>
    <mergeCell ref="A3:B3"/>
    <mergeCell ref="A4:B4"/>
    <mergeCell ref="F2:H2"/>
    <mergeCell ref="R2:U2"/>
    <mergeCell ref="K3:P3"/>
    <mergeCell ref="F4:H4"/>
    <mergeCell ref="R4:U4"/>
    <mergeCell ref="T8:U8"/>
    <mergeCell ref="F27:I27"/>
    <mergeCell ref="N51:Q51"/>
    <mergeCell ref="F51:M51"/>
    <mergeCell ref="F40:I40"/>
    <mergeCell ref="F39:Q39"/>
    <mergeCell ref="J40:M40"/>
    <mergeCell ref="N40:Q40"/>
    <mergeCell ref="R39:U39"/>
    <mergeCell ref="R40:U40"/>
    <mergeCell ref="J15:M15"/>
    <mergeCell ref="N15:Q15"/>
    <mergeCell ref="R15:U15"/>
    <mergeCell ref="J27:M27"/>
    <mergeCell ref="W49:AA49"/>
    <mergeCell ref="AB49:AG49"/>
    <mergeCell ref="W2:Y2"/>
    <mergeCell ref="AI2:AL2"/>
    <mergeCell ref="AB3:AG3"/>
    <mergeCell ref="W4:Y4"/>
    <mergeCell ref="AI4:AL4"/>
    <mergeCell ref="AF7:AI7"/>
    <mergeCell ref="AK8:AL8"/>
    <mergeCell ref="W9:AA9"/>
    <mergeCell ref="AK9:AL9"/>
    <mergeCell ref="AA10:AB10"/>
    <mergeCell ref="W5:Z5"/>
    <mergeCell ref="AE5:AG5"/>
    <mergeCell ref="AI5:AL5"/>
    <mergeCell ref="W48:AL48"/>
    <mergeCell ref="F52:I52"/>
    <mergeCell ref="J52:M52"/>
    <mergeCell ref="N52:Q52"/>
    <mergeCell ref="F64:I64"/>
    <mergeCell ref="J64:M64"/>
    <mergeCell ref="N64:Q64"/>
    <mergeCell ref="AG6:AH6"/>
    <mergeCell ref="AI6:AJ6"/>
    <mergeCell ref="W19:Z19"/>
    <mergeCell ref="W11:AL11"/>
    <mergeCell ref="W12:Z12"/>
    <mergeCell ref="AA12:AD12"/>
    <mergeCell ref="AE12:AH12"/>
    <mergeCell ref="AI12:AL12"/>
    <mergeCell ref="W18:Z18"/>
    <mergeCell ref="AA18:AF18"/>
    <mergeCell ref="AG18:AL18"/>
    <mergeCell ref="AB56:AE56"/>
    <mergeCell ref="AB57:AE57"/>
    <mergeCell ref="AB58:AE58"/>
    <mergeCell ref="AB59:AE59"/>
    <mergeCell ref="AH49:AM49"/>
    <mergeCell ref="AB52:AE52"/>
    <mergeCell ref="AB53:AE53"/>
    <mergeCell ref="AB54:AE54"/>
    <mergeCell ref="AB55:AE55"/>
  </mergeCells>
  <phoneticPr fontId="2" type="noConversion"/>
  <pageMargins left="0.17" right="0.14000000000000001" top="0.04" bottom="0.5" header="7.0000000000000007E-2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Столы</vt:lpstr>
      <vt:lpstr>Тумбы, Шкафы</vt:lpstr>
      <vt:lpstr>Тех.описание</vt:lpstr>
      <vt:lpstr>Скидка</vt:lpstr>
      <vt:lpstr>Скидка!Область_печати</vt:lpstr>
      <vt:lpstr>Столы!Область_печати</vt:lpstr>
      <vt:lpstr>Тех.описание!Область_печати</vt:lpstr>
      <vt:lpstr>'Тумбы, Шкафы'!Область_печати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digdec</dc:creator>
  <cp:lastModifiedBy>serbg</cp:lastModifiedBy>
  <cp:lastPrinted>2021-08-18T09:40:54Z</cp:lastPrinted>
  <dcterms:created xsi:type="dcterms:W3CDTF">2004-03-10T04:36:32Z</dcterms:created>
  <dcterms:modified xsi:type="dcterms:W3CDTF">2023-12-12T13:08:01Z</dcterms:modified>
</cp:coreProperties>
</file>