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3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8800" windowHeight="12030" tabRatio="892"/>
  </bookViews>
  <sheets>
    <sheet name="НАВИГАЦИЯ" sheetId="1" r:id="rId1"/>
    <sheet name="СТОЛЫ на МК, с лючками" sheetId="2" r:id="rId2"/>
    <sheet name="СТОЛЫ на МК, с вырезом" sheetId="9" r:id="rId3"/>
    <sheet name="ТУМБЫ" sheetId="3" r:id="rId4"/>
    <sheet name="ШКАФЫ" sheetId="4" r:id="rId5"/>
    <sheet name="СТЕЛЛАЖИ МЕТАЛЛ, АКСЕССУАРЫ" sheetId="5" r:id="rId6"/>
    <sheet name="РЕКОМЕНДАЦИИ ПО ЭКРАНАМ" sheetId="13" r:id="rId7"/>
    <sheet name="ТЕХ.ОПИСАНИЕ" sheetId="12" r:id="rId8"/>
    <sheet name="Скидка" sheetId="8" state="hidden" r:id="rId9"/>
  </sheets>
  <definedNames>
    <definedName name="_xlnm._FilterDatabase" localSheetId="2" hidden="1">'СТОЛЫ на МК, с вырезом'!$B$18:$Q$28</definedName>
    <definedName name="Z_45647547_37FA_44FF_B352_F736FFDC96E0_.wvu.Cols" localSheetId="8" hidden="1">Скидка!$D:$DM</definedName>
    <definedName name="Z_45647547_37FA_44FF_B352_F736FFDC96E0_.wvu.PrintArea" localSheetId="0" hidden="1">НАВИГАЦИЯ!$A$1:$R$33</definedName>
    <definedName name="Z_45647547_37FA_44FF_B352_F736FFDC96E0_.wvu.PrintArea" localSheetId="6" hidden="1">'РЕКОМЕНДАЦИИ ПО ЭКРАНАМ'!$A$1:$F$25</definedName>
    <definedName name="Z_45647547_37FA_44FF_B352_F736FFDC96E0_.wvu.PrintArea" localSheetId="8" hidden="1">Скидка!$A$1:$C$45</definedName>
    <definedName name="Z_45647547_37FA_44FF_B352_F736FFDC96E0_.wvu.PrintArea" localSheetId="5" hidden="1">'СТЕЛЛАЖИ МЕТАЛЛ, АКСЕССУАРЫ'!$A$1:$P$64</definedName>
    <definedName name="Z_45647547_37FA_44FF_B352_F736FFDC96E0_.wvu.PrintArea" localSheetId="2" hidden="1">'СТОЛЫ на МК, с вырезом'!$A$1:$R$60</definedName>
    <definedName name="Z_45647547_37FA_44FF_B352_F736FFDC96E0_.wvu.PrintArea" localSheetId="1" hidden="1">'СТОЛЫ на МК, с лючками'!$A$1:$R$72</definedName>
    <definedName name="Z_45647547_37FA_44FF_B352_F736FFDC96E0_.wvu.PrintArea" localSheetId="7" hidden="1">ТЕХ.ОПИСАНИЕ!$A$1:$E$65</definedName>
    <definedName name="Z_45647547_37FA_44FF_B352_F736FFDC96E0_.wvu.PrintArea" localSheetId="3" hidden="1">ТУМБЫ!$A$1:$AA$85</definedName>
    <definedName name="Z_45647547_37FA_44FF_B352_F736FFDC96E0_.wvu.PrintArea" localSheetId="4" hidden="1">ШКАФЫ!$A$1:$R$84</definedName>
    <definedName name="Z_45647547_37FA_44FF_B352_F736FFDC96E0_.wvu.Rows" localSheetId="5" hidden="1">'СТЕЛЛАЖИ МЕТАЛЛ, АКСЕССУАРЫ'!$14:$14,'СТЕЛЛАЖИ МЕТАЛЛ, АКСЕССУАРЫ'!$20:$20</definedName>
    <definedName name="_xlnm.Print_Area" localSheetId="6">'РЕКОМЕНДАЦИИ ПО ЭКРАНАМ'!$A$1:$F$25</definedName>
    <definedName name="_xlnm.Print_Area" localSheetId="8">Скидка!$A$1:$ED$96</definedName>
    <definedName name="_xlnm.Print_Area" localSheetId="5">'СТЕЛЛАЖИ МЕТАЛЛ, АКСЕССУАРЫ'!$A$1:$P$64</definedName>
    <definedName name="_xlnm.Print_Area" localSheetId="2">'СТОЛЫ на МК, с вырезом'!$A$1:$R$60</definedName>
    <definedName name="_xlnm.Print_Area" localSheetId="1">'СТОЛЫ на МК, с лючками'!$A$1:$R$72</definedName>
    <definedName name="_xlnm.Print_Area" localSheetId="7">ТЕХ.ОПИСАНИЕ!$A$1:$E$65</definedName>
    <definedName name="_xlnm.Print_Area" localSheetId="3">ТУМБЫ!$A$1:$AA$85</definedName>
    <definedName name="_xlnm.Print_Area" localSheetId="4">ШКАФЫ!$A$1:$R$84</definedName>
  </definedNames>
  <calcPr calcId="162913" refMode="R1C1"/>
  <customWorkbookViews>
    <customWorkbookView name="Артем - Личное представление" guid="{45647547-37FA-44FF-B352-F736FFDC96E0}" mergeInterval="0" personalView="1" maximized="1" windowWidth="1916" windowHeight="855" tabRatio="60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S9" i="8" l="1"/>
  <c r="EB2" i="8"/>
  <c r="F11" i="9" l="1"/>
  <c r="DB9" i="8" l="1"/>
  <c r="DK2" i="8"/>
  <c r="F9" i="5" l="1"/>
  <c r="F12" i="4"/>
  <c r="J10" i="3"/>
  <c r="F11" i="2" l="1"/>
  <c r="D4" i="8" l="1"/>
  <c r="D3" i="8"/>
  <c r="O59" i="5" l="1"/>
  <c r="O31" i="5"/>
  <c r="O38" i="5"/>
  <c r="O37" i="5"/>
  <c r="O36" i="5"/>
  <c r="O35" i="5"/>
  <c r="O34" i="5"/>
  <c r="O33" i="5"/>
  <c r="O32" i="5"/>
  <c r="K25" i="5"/>
  <c r="B51" i="4"/>
  <c r="B19" i="4"/>
  <c r="L62" i="2"/>
  <c r="J64" i="2"/>
  <c r="K65" i="2"/>
  <c r="J61" i="2"/>
  <c r="E64" i="2"/>
  <c r="J62" i="2"/>
  <c r="K63" i="2"/>
  <c r="K61" i="2"/>
  <c r="D64" i="2"/>
  <c r="K62" i="2"/>
  <c r="J65" i="2"/>
  <c r="F65" i="2"/>
  <c r="D51" i="4"/>
  <c r="D19" i="4"/>
  <c r="J63" i="2"/>
  <c r="K64" i="2"/>
  <c r="L65" i="2"/>
  <c r="D65" i="2"/>
  <c r="F64" i="2"/>
  <c r="B38" i="4"/>
  <c r="L64" i="2"/>
  <c r="E65" i="2"/>
  <c r="D38" i="4"/>
  <c r="L63" i="2"/>
  <c r="L61" i="2"/>
  <c r="O35" i="9"/>
  <c r="P36" i="9"/>
  <c r="Q37" i="9"/>
  <c r="O39" i="9"/>
  <c r="P40" i="9"/>
  <c r="Q41" i="9"/>
  <c r="Q34" i="9"/>
  <c r="K35" i="9"/>
  <c r="L36" i="9"/>
  <c r="J38" i="9"/>
  <c r="K39" i="9"/>
  <c r="L40" i="9"/>
  <c r="J42" i="9"/>
  <c r="K34" i="9"/>
  <c r="F35" i="9"/>
  <c r="D37" i="9"/>
  <c r="E38" i="9"/>
  <c r="F39" i="9"/>
  <c r="D41" i="9"/>
  <c r="E42" i="9"/>
  <c r="D34" i="9"/>
  <c r="O22" i="9"/>
  <c r="P23" i="9"/>
  <c r="Q24" i="9"/>
  <c r="O26" i="9"/>
  <c r="P20" i="9"/>
  <c r="J26" i="9"/>
  <c r="L24" i="9"/>
  <c r="K23" i="9"/>
  <c r="J22" i="9"/>
  <c r="F26" i="9"/>
  <c r="E25" i="9"/>
  <c r="D24" i="9"/>
  <c r="D25" i="9"/>
  <c r="Q38" i="9"/>
  <c r="P41" i="9"/>
  <c r="K36" i="9"/>
  <c r="K40" i="9"/>
  <c r="L34" i="9"/>
  <c r="D38" i="9"/>
  <c r="E34" i="9"/>
  <c r="P24" i="9"/>
  <c r="Q20" i="9"/>
  <c r="L23" i="9"/>
  <c r="F25" i="9"/>
  <c r="D22" i="9"/>
  <c r="P35" i="9"/>
  <c r="Q36" i="9"/>
  <c r="O38" i="9"/>
  <c r="P39" i="9"/>
  <c r="Q40" i="9"/>
  <c r="O42" i="9"/>
  <c r="P34" i="9"/>
  <c r="L35" i="9"/>
  <c r="J37" i="9"/>
  <c r="K38" i="9"/>
  <c r="L39" i="9"/>
  <c r="J41" i="9"/>
  <c r="K42" i="9"/>
  <c r="J34" i="9"/>
  <c r="D36" i="9"/>
  <c r="E37" i="9"/>
  <c r="F38" i="9"/>
  <c r="D40" i="9"/>
  <c r="E41" i="9"/>
  <c r="F42" i="9"/>
  <c r="O21" i="9"/>
  <c r="P22" i="9"/>
  <c r="Q23" i="9"/>
  <c r="O25" i="9"/>
  <c r="P26" i="9"/>
  <c r="O20" i="9"/>
  <c r="L25" i="9"/>
  <c r="K24" i="9"/>
  <c r="J23" i="9"/>
  <c r="F23" i="9"/>
  <c r="F22" i="9"/>
  <c r="E26" i="9"/>
  <c r="P37" i="9"/>
  <c r="J35" i="9"/>
  <c r="J39" i="9"/>
  <c r="F36" i="9"/>
  <c r="F40" i="9"/>
  <c r="O23" i="9"/>
  <c r="K26" i="9"/>
  <c r="K22" i="9"/>
  <c r="D23" i="9"/>
  <c r="Q35" i="9"/>
  <c r="O37" i="9"/>
  <c r="P38" i="9"/>
  <c r="Q39" i="9"/>
  <c r="O41" i="9"/>
  <c r="P42" i="9"/>
  <c r="O34" i="9"/>
  <c r="J36" i="9"/>
  <c r="K37" i="9"/>
  <c r="L38" i="9"/>
  <c r="J40" i="9"/>
  <c r="K41" i="9"/>
  <c r="L42" i="9"/>
  <c r="D35" i="9"/>
  <c r="E36" i="9"/>
  <c r="F37" i="9"/>
  <c r="D39" i="9"/>
  <c r="E40" i="9"/>
  <c r="F41" i="9"/>
  <c r="F34" i="9"/>
  <c r="P21" i="9"/>
  <c r="Q22" i="9"/>
  <c r="O24" i="9"/>
  <c r="P25" i="9"/>
  <c r="Q26" i="9"/>
  <c r="L26" i="9"/>
  <c r="K25" i="9"/>
  <c r="J24" i="9"/>
  <c r="L22" i="9"/>
  <c r="F24" i="9"/>
  <c r="E23" i="9"/>
  <c r="E22" i="9"/>
  <c r="D26" i="9"/>
  <c r="O36" i="9"/>
  <c r="O40" i="9"/>
  <c r="Q42" i="9"/>
  <c r="L37" i="9"/>
  <c r="L41" i="9"/>
  <c r="E35" i="9"/>
  <c r="E39" i="9"/>
  <c r="D42" i="9"/>
  <c r="Q21" i="9"/>
  <c r="Q25" i="9"/>
  <c r="J25" i="9"/>
  <c r="E24" i="9"/>
  <c r="O55" i="5"/>
  <c r="O52" i="5"/>
  <c r="O57" i="5"/>
  <c r="O54" i="5"/>
  <c r="O56" i="5"/>
  <c r="O58" i="5"/>
  <c r="O53" i="5"/>
  <c r="K55" i="5"/>
  <c r="K51" i="5"/>
  <c r="F51" i="5"/>
  <c r="K54" i="5"/>
  <c r="K50" i="5"/>
  <c r="F50" i="5"/>
  <c r="F52" i="5"/>
  <c r="K53" i="5"/>
  <c r="F53" i="5"/>
  <c r="K52" i="5"/>
  <c r="J16" i="5"/>
  <c r="E16" i="5"/>
  <c r="O16" i="5"/>
  <c r="O22" i="5"/>
  <c r="K22" i="5"/>
  <c r="F22" i="5"/>
  <c r="D67" i="4"/>
  <c r="I17" i="4"/>
  <c r="J73" i="4"/>
  <c r="P17" i="4"/>
  <c r="Q73" i="4"/>
  <c r="J52" i="4"/>
  <c r="M73" i="4"/>
  <c r="D73" i="4"/>
  <c r="L21" i="4"/>
  <c r="N35" i="4"/>
  <c r="L67" i="4"/>
  <c r="I67" i="4"/>
  <c r="Q67" i="4"/>
  <c r="J35" i="4"/>
  <c r="O42" i="2"/>
  <c r="F42" i="2"/>
  <c r="J42" i="2"/>
  <c r="L42" i="2"/>
  <c r="E42" i="2"/>
  <c r="P42" i="2"/>
  <c r="K42" i="2"/>
  <c r="D42" i="2"/>
  <c r="Q42" i="2"/>
  <c r="I57" i="3"/>
  <c r="Q27" i="3"/>
  <c r="Q73" i="3"/>
  <c r="I38" i="3"/>
  <c r="Q64" i="3"/>
  <c r="I26" i="3"/>
  <c r="Q58" i="3"/>
  <c r="S22" i="3"/>
  <c r="S17" i="3"/>
  <c r="F17" i="3"/>
  <c r="Q45" i="3"/>
  <c r="Q54" i="3"/>
  <c r="Q37" i="3"/>
  <c r="Q31" i="3"/>
  <c r="Q51" i="2"/>
  <c r="P50" i="2"/>
  <c r="J52" i="2"/>
  <c r="L50" i="2"/>
  <c r="E52" i="2"/>
  <c r="D51" i="2"/>
  <c r="O38" i="2"/>
  <c r="P39" i="2"/>
  <c r="Q40" i="2"/>
  <c r="J38" i="2"/>
  <c r="K39" i="2"/>
  <c r="L40" i="2"/>
  <c r="D38" i="2"/>
  <c r="E39" i="2"/>
  <c r="F40" i="2"/>
  <c r="Q37" i="2"/>
  <c r="P36" i="2"/>
  <c r="O35" i="2"/>
  <c r="K36" i="2"/>
  <c r="J35" i="2"/>
  <c r="F37" i="2"/>
  <c r="E36" i="2"/>
  <c r="D35" i="2"/>
  <c r="Q20" i="2"/>
  <c r="Q25" i="2"/>
  <c r="Q24" i="2"/>
  <c r="P23" i="2"/>
  <c r="O22" i="2"/>
  <c r="P20" i="2"/>
  <c r="J26" i="2"/>
  <c r="L24" i="2"/>
  <c r="K23" i="2"/>
  <c r="D23" i="2"/>
  <c r="E24" i="2"/>
  <c r="F25" i="2"/>
  <c r="D22" i="2"/>
  <c r="Q52" i="2"/>
  <c r="P51" i="2"/>
  <c r="O50" i="2"/>
  <c r="L51" i="2"/>
  <c r="K50" i="2"/>
  <c r="D52" i="2"/>
  <c r="F50" i="2"/>
  <c r="P38" i="2"/>
  <c r="Q39" i="2"/>
  <c r="O41" i="2"/>
  <c r="K38" i="2"/>
  <c r="L39" i="2"/>
  <c r="J41" i="2"/>
  <c r="E38" i="2"/>
  <c r="F39" i="2"/>
  <c r="D41" i="2"/>
  <c r="P37" i="2"/>
  <c r="O36" i="2"/>
  <c r="Q34" i="2"/>
  <c r="K37" i="2"/>
  <c r="J36" i="2"/>
  <c r="E37" i="2"/>
  <c r="D36" i="2"/>
  <c r="F34" i="2"/>
  <c r="L22" i="2"/>
  <c r="O26" i="2"/>
  <c r="P24" i="2"/>
  <c r="O23" i="2"/>
  <c r="Q21" i="2"/>
  <c r="O20" i="2"/>
  <c r="L25" i="2"/>
  <c r="K24" i="2"/>
  <c r="J23" i="2"/>
  <c r="E23" i="2"/>
  <c r="F24" i="2"/>
  <c r="D26" i="2"/>
  <c r="E22" i="2"/>
  <c r="P52" i="2"/>
  <c r="O51" i="2"/>
  <c r="L52" i="2"/>
  <c r="K51" i="2"/>
  <c r="J50" i="2"/>
  <c r="F51" i="2"/>
  <c r="E50" i="2"/>
  <c r="Q38" i="2"/>
  <c r="O40" i="2"/>
  <c r="P41" i="2"/>
  <c r="J51" i="2"/>
  <c r="O39" i="2"/>
  <c r="J39" i="2"/>
  <c r="L41" i="2"/>
  <c r="E40" i="2"/>
  <c r="Q36" i="2"/>
  <c r="O34" i="2"/>
  <c r="K35" i="2"/>
  <c r="F36" i="2"/>
  <c r="D34" i="2"/>
  <c r="Q26" i="2"/>
  <c r="P22" i="2"/>
  <c r="K26" i="2"/>
  <c r="L23" i="2"/>
  <c r="D24" i="2"/>
  <c r="F26" i="2"/>
  <c r="O52" i="2"/>
  <c r="F52" i="2"/>
  <c r="P40" i="2"/>
  <c r="J40" i="2"/>
  <c r="F38" i="2"/>
  <c r="E41" i="2"/>
  <c r="Q35" i="2"/>
  <c r="J37" i="2"/>
  <c r="K34" i="2"/>
  <c r="F35" i="2"/>
  <c r="O25" i="2"/>
  <c r="O24" i="2"/>
  <c r="P21" i="2"/>
  <c r="K25" i="2"/>
  <c r="K22" i="2"/>
  <c r="D25" i="2"/>
  <c r="F22" i="2"/>
  <c r="Q50" i="2"/>
  <c r="E51" i="2"/>
  <c r="Q41" i="2"/>
  <c r="K40" i="2"/>
  <c r="D39" i="2"/>
  <c r="F41" i="2"/>
  <c r="P35" i="2"/>
  <c r="J34" i="2"/>
  <c r="E35" i="2"/>
  <c r="P25" i="2"/>
  <c r="Q23" i="2"/>
  <c r="O21" i="2"/>
  <c r="J25" i="2"/>
  <c r="J22" i="2"/>
  <c r="E25" i="2"/>
  <c r="K52" i="2"/>
  <c r="D50" i="2"/>
  <c r="K41" i="2"/>
  <c r="D40" i="2"/>
  <c r="O37" i="2"/>
  <c r="P34" i="2"/>
  <c r="D37" i="2"/>
  <c r="E34" i="2"/>
  <c r="P26" i="2"/>
  <c r="Q22" i="2"/>
  <c r="L26" i="2"/>
  <c r="J24" i="2"/>
  <c r="F23" i="2"/>
  <c r="E26" i="2"/>
  <c r="L35" i="2"/>
  <c r="L38" i="2"/>
  <c r="L34" i="2"/>
  <c r="L37" i="2"/>
  <c r="L36" i="2"/>
</calcChain>
</file>

<file path=xl/sharedStrings.xml><?xml version="1.0" encoding="utf-8"?>
<sst xmlns="http://schemas.openxmlformats.org/spreadsheetml/2006/main" count="1149" uniqueCount="827">
  <si>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</si>
  <si>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</si>
  <si>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</si>
  <si>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</si>
  <si>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</si>
  <si>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</si>
  <si>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Тумбы</t>
  </si>
  <si>
    <t>Цены указаны с учетом скидки:</t>
  </si>
  <si>
    <t>Производитель оставляет за собой право изменять конструкцию и фурнитуру  без изменения внешнего вида и назначения изделия.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</si>
  <si>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</si>
  <si>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t xml:space="preserve">Производитель оставляет за собой право изменять конструкцию и фурнитуру без изменения внешнего вида и назначения изделия.    </t>
  </si>
  <si>
    <t>Начальный модуль</t>
  </si>
  <si>
    <t>Средний модуль</t>
  </si>
  <si>
    <t>Конечный модуль</t>
  </si>
  <si>
    <t>Фасады стеклянные</t>
  </si>
  <si>
    <t>Стол рабочий, прямолинейный</t>
  </si>
  <si>
    <t xml:space="preserve"> </t>
  </si>
  <si>
    <t>Подвес под системный блок</t>
  </si>
  <si>
    <t>Подвес системного блока подходит для установки системных блоков макс. размерами 220х500х450(h) мм</t>
  </si>
  <si>
    <t>50 (мягкий ход)</t>
  </si>
  <si>
    <t>Двери шкафов-купе оснащены замком.</t>
  </si>
  <si>
    <t>Аксессуары</t>
  </si>
  <si>
    <t>Шкафы</t>
  </si>
  <si>
    <t>Барьеры</t>
  </si>
  <si>
    <t>Петли с доводчиком</t>
  </si>
  <si>
    <t>стр.1</t>
  </si>
  <si>
    <t>Кликните по разделу и Вы автоматически переместитесь на нужную страницу</t>
  </si>
  <si>
    <t>НАВИГАЦИЯ ПО ПРАЙС-ЛИСТУ</t>
  </si>
  <si>
    <t>. . . . . . . . . . . . . . . . . . . . . . . . . . . . . . . . . . . . . . . . . . . . . . . . . . . . . . . . . . . . . . . . . . . . . . . . . . . . . . . .</t>
  </si>
  <si>
    <t xml:space="preserve">. . . . . . . . . . . . . . . . . . . . . . . . . . .  . . . . . . . . . . . . . . . . . . . . . . . . . . . . . . . . . . . . . . . . . . . . . . </t>
  </si>
  <si>
    <r>
      <t xml:space="preserve">  ТУМБЫ  </t>
    </r>
    <r>
      <rPr>
        <sz val="28"/>
        <color theme="0" tint="-0.249977111117893"/>
        <rFont val="Calibri"/>
        <family val="2"/>
        <charset val="204"/>
        <scheme val="minor"/>
      </rPr>
      <t>. . . . . . . . . . . . . . . . . . . . . . . . . . . . . . . . . . . . . . . . . . . . . . . . . . . . . . . . . . . . . . . . . . . . . . . . . . . . . . . .</t>
    </r>
  </si>
  <si>
    <r>
      <t xml:space="preserve">  ШКАФЫ    </t>
    </r>
    <r>
      <rPr>
        <sz val="28"/>
        <color theme="0" tint="-0.249977111117893"/>
        <rFont val="Calibri"/>
        <family val="2"/>
        <charset val="204"/>
        <scheme val="minor"/>
      </rPr>
      <t>. . . . . . . . . . . . . . . . . . . . . . . . . . . . . . . . . . . . . . . . . . . . . . . . . . . . . . . . . . . . . . . . . . . . . . . . . . . . . . . . . . . . . .</t>
    </r>
  </si>
  <si>
    <r>
      <t xml:space="preserve">  УСТАНОВКА СКИДОК И НАЦЕНОК  </t>
    </r>
    <r>
      <rPr>
        <sz val="28"/>
        <color theme="0" tint="-0.249977111117893"/>
        <rFont val="Calibri"/>
        <family val="2"/>
        <charset val="204"/>
        <scheme val="minor"/>
      </rPr>
      <t xml:space="preserve"> . . . . . . . . . . . . . . . . . . . . . . . . . . . . . . . . . . . . . . . . . . . . . . . . . . . . . . . . . . . . . . . . . . . . . . . . . . . . . . . . . . . . . .   . . . . . . </t>
    </r>
  </si>
  <si>
    <r>
      <t xml:space="preserve">  ТЕХ. ОПИСАНИЕ </t>
    </r>
    <r>
      <rPr>
        <sz val="28"/>
        <color theme="0" tint="-0.249977111117893"/>
        <rFont val="Calibri"/>
        <family val="2"/>
        <charset val="204"/>
        <scheme val="minor"/>
      </rPr>
      <t xml:space="preserve">  . . . . . . . . . . . . . . . . . . . . . . . . . . . . . . . . . . . . . . . . . . . . . . . . . . . . . . . . . . . . . . . . . . . . . . . . . . . . . . . . . . . . . .    . . . </t>
    </r>
  </si>
  <si>
    <t>2,  PVC</t>
  </si>
  <si>
    <t>Кабель-канал для сдвоенных бенч-систем</t>
  </si>
  <si>
    <t>Предусмотрен для укладки проводов и сетевого</t>
  </si>
  <si>
    <t>Кабель-канал</t>
  </si>
  <si>
    <r>
      <t xml:space="preserve">Офисная мебель серии </t>
    </r>
    <r>
      <rPr>
        <b/>
        <i/>
        <sz val="20"/>
        <rFont val="Cambria"/>
        <family val="1"/>
        <charset val="204"/>
        <scheme val="major"/>
      </rPr>
      <t>«ARREDO»</t>
    </r>
    <r>
      <rPr>
        <b/>
        <sz val="20"/>
        <rFont val="Cambria"/>
        <family val="1"/>
        <charset val="204"/>
        <scheme val="major"/>
      </rPr>
      <t xml:space="preserve">  </t>
    </r>
    <r>
      <rPr>
        <b/>
        <i/>
        <sz val="20"/>
        <rFont val="Cambria"/>
        <family val="1"/>
        <charset val="204"/>
        <scheme val="major"/>
      </rPr>
      <t xml:space="preserve">  </t>
    </r>
  </si>
  <si>
    <r>
      <rPr>
        <b/>
        <sz val="18"/>
        <color rgb="FF0000FF"/>
        <rFont val="Cambria"/>
        <family val="1"/>
        <charset val="204"/>
        <scheme val="major"/>
      </rPr>
      <t>10СР.079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(1400х700х750)</t>
    </r>
  </si>
  <si>
    <r>
      <rPr>
        <b/>
        <sz val="18"/>
        <color rgb="FF0000FF"/>
        <rFont val="Cambria"/>
        <family val="1"/>
        <charset val="204"/>
        <scheme val="major"/>
      </rPr>
      <t>10СР.074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(1600х700х750)</t>
    </r>
  </si>
  <si>
    <r>
      <rPr>
        <b/>
        <sz val="18"/>
        <color rgb="FF0000FF"/>
        <rFont val="Cambria"/>
        <family val="1"/>
        <charset val="204"/>
        <scheme val="major"/>
      </rPr>
      <t>10СР.089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(1400х800х750)</t>
    </r>
  </si>
  <si>
    <r>
      <rPr>
        <b/>
        <sz val="18"/>
        <color rgb="FF0000FF"/>
        <rFont val="Cambria"/>
        <family val="1"/>
        <charset val="204"/>
        <scheme val="major"/>
      </rPr>
      <t>10СР.084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(1600х800х750)</t>
    </r>
  </si>
  <si>
    <r>
      <rPr>
        <b/>
        <sz val="18"/>
        <color rgb="FF0000FF"/>
        <rFont val="Cambria"/>
        <family val="1"/>
        <charset val="204"/>
        <scheme val="major"/>
      </rPr>
      <t>10СР.085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(1800х800х750)</t>
    </r>
  </si>
  <si>
    <r>
      <rPr>
        <b/>
        <sz val="18"/>
        <color rgb="FF0000FF"/>
        <rFont val="Cambria"/>
        <family val="1"/>
        <charset val="204"/>
        <scheme val="major"/>
      </rPr>
      <t>10СТО.079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(1400х700х750)</t>
    </r>
  </si>
  <si>
    <r>
      <rPr>
        <b/>
        <sz val="18"/>
        <color rgb="FF0000FF"/>
        <rFont val="Cambria"/>
        <family val="1"/>
        <charset val="204"/>
        <scheme val="major"/>
      </rPr>
      <t>10СТО.074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(1600х700х750)</t>
    </r>
  </si>
  <si>
    <r>
      <rPr>
        <b/>
        <sz val="18"/>
        <color rgb="FF0000FF"/>
        <rFont val="Cambria"/>
        <family val="1"/>
        <charset val="204"/>
        <scheme val="major"/>
      </rPr>
      <t>10СТО.089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(1400х800х750)</t>
    </r>
  </si>
  <si>
    <r>
      <rPr>
        <b/>
        <sz val="18"/>
        <color rgb="FF0000FF"/>
        <rFont val="Cambria"/>
        <family val="1"/>
        <charset val="204"/>
        <scheme val="major"/>
      </rPr>
      <t>10СТО.084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(1600х800х750)</t>
    </r>
  </si>
  <si>
    <r>
      <rPr>
        <b/>
        <sz val="18"/>
        <color rgb="FF0000FF"/>
        <rFont val="Cambria"/>
        <family val="1"/>
        <charset val="204"/>
        <scheme val="major"/>
      </rPr>
      <t>10СТО.085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(1800х800х750)</t>
    </r>
  </si>
  <si>
    <r>
      <rPr>
        <b/>
        <sz val="18"/>
        <color rgb="FF0000FF"/>
        <rFont val="Cambria"/>
        <family val="1"/>
        <charset val="204"/>
        <scheme val="major"/>
      </rPr>
      <t>10БД.269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</si>
  <si>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</si>
  <si>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>10БД.279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</si>
  <si>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</si>
  <si>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</si>
  <si>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</si>
  <si>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t>Стол с тумбой опорной</t>
  </si>
  <si>
    <r>
      <rPr>
        <b/>
        <sz val="18"/>
        <color rgb="FF0000FF"/>
        <rFont val="Cambria"/>
        <family val="1"/>
        <charset val="204"/>
        <scheme val="major"/>
      </rPr>
      <t>10БДН.268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</si>
  <si>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10БДН.269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</si>
  <si>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10БДН.264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</si>
  <si>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10БДН.278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</si>
  <si>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10БДН.279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</si>
  <si>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10БДН.274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</si>
  <si>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10БДН.289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</si>
  <si>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10БДН.284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</si>
  <si>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10БДС.268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</si>
  <si>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10БДС.269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</si>
  <si>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10БДС.264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</si>
  <si>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10БДС.278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</si>
  <si>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10БДС.279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</si>
  <si>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10БДС.274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</si>
  <si>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10БДС.289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</si>
  <si>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10БДС.284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</si>
  <si>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10БДК.268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</si>
  <si>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10БДК.269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</si>
  <si>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10БДК.264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</si>
  <si>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10БДК.278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</si>
  <si>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10БДК.279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</si>
  <si>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10БДК.274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</si>
  <si>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10БДК.289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</si>
  <si>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10БДК.284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</si>
  <si>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10СПН.128 </t>
    </r>
    <r>
      <rPr>
        <sz val="18"/>
        <rFont val="Cambria"/>
        <family val="1"/>
        <charset val="204"/>
        <scheme val="major"/>
      </rPr>
      <t>(1200х1200х750)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</si>
  <si>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10СПН.129 </t>
    </r>
    <r>
      <rPr>
        <sz val="18"/>
        <rFont val="Cambria"/>
        <family val="1"/>
        <charset val="204"/>
        <scheme val="major"/>
      </rPr>
      <t>(1400х1200х750)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</si>
  <si>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10СПН.124 </t>
    </r>
    <r>
      <rPr>
        <sz val="18"/>
        <rFont val="Cambria"/>
        <family val="1"/>
        <charset val="204"/>
        <scheme val="major"/>
      </rPr>
      <t>(1600х1200х750)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</si>
  <si>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10СПС.128 </t>
    </r>
    <r>
      <rPr>
        <sz val="18"/>
        <rFont val="Cambria"/>
        <family val="1"/>
        <charset val="204"/>
        <scheme val="major"/>
      </rPr>
      <t>(1200х1200х750)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</si>
  <si>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10СПС.129 </t>
    </r>
    <r>
      <rPr>
        <sz val="18"/>
        <rFont val="Cambria"/>
        <family val="1"/>
        <charset val="204"/>
        <scheme val="major"/>
      </rPr>
      <t>(1400х1200х750)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</si>
  <si>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10СПС.124 </t>
    </r>
    <r>
      <rPr>
        <sz val="18"/>
        <rFont val="Cambria"/>
        <family val="1"/>
        <charset val="204"/>
        <scheme val="major"/>
      </rPr>
      <t>(1600х1200х750)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</si>
  <si>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10СПК.128 </t>
    </r>
    <r>
      <rPr>
        <sz val="18"/>
        <rFont val="Cambria"/>
        <family val="1"/>
        <charset val="204"/>
        <scheme val="major"/>
      </rPr>
      <t>(1200х1200х750)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</si>
  <si>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10СПК.129 </t>
    </r>
    <r>
      <rPr>
        <sz val="18"/>
        <rFont val="Cambria"/>
        <family val="1"/>
        <charset val="204"/>
        <scheme val="major"/>
      </rPr>
      <t>(1400х1200х750)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</si>
  <si>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10СПК.124 </t>
    </r>
    <r>
      <rPr>
        <sz val="18"/>
        <rFont val="Cambria"/>
        <family val="1"/>
        <charset val="204"/>
        <scheme val="major"/>
      </rPr>
      <t>(1600х1200х750)</t>
    </r>
  </si>
  <si>
    <r>
      <t xml:space="preserve">Офисная мебель серии </t>
    </r>
    <r>
      <rPr>
        <b/>
        <i/>
        <sz val="20"/>
        <rFont val="Cambria"/>
        <family val="1"/>
        <charset val="204"/>
        <scheme val="major"/>
      </rPr>
      <t xml:space="preserve">«ARREDO» </t>
    </r>
    <r>
      <rPr>
        <b/>
        <sz val="20"/>
        <rFont val="Cambria"/>
        <family val="1"/>
        <charset val="204"/>
        <scheme val="major"/>
      </rPr>
      <t xml:space="preserve">   </t>
    </r>
  </si>
  <si>
    <t>Короб тумбы мобильной</t>
  </si>
  <si>
    <t>Короб тумбы опорной</t>
  </si>
  <si>
    <t>Короб тумбы сервисной мобильной</t>
  </si>
  <si>
    <t>Короб греденции</t>
  </si>
  <si>
    <t>Ящик тумбы мобильной</t>
  </si>
  <si>
    <t>Фасад тумбы узкий</t>
  </si>
  <si>
    <t>Фасад тумбы широкий</t>
  </si>
  <si>
    <t>Шкафы распашные</t>
  </si>
  <si>
    <t>Стеллаж</t>
  </si>
  <si>
    <t>Шкаф для одежды</t>
  </si>
  <si>
    <t>Комлект фасадов ЛДСП</t>
  </si>
  <si>
    <t>Шкафы купе</t>
  </si>
  <si>
    <t>Корпус шкафа купе</t>
  </si>
  <si>
    <t>Раздвижные фасады</t>
  </si>
  <si>
    <t>Сиситема хранения Quadro</t>
  </si>
  <si>
    <t>Фасад ЛДСП</t>
  </si>
  <si>
    <t>Вкладка</t>
  </si>
  <si>
    <t>Стеллажи металл</t>
  </si>
  <si>
    <t xml:space="preserve">Стеллаж одиночный </t>
  </si>
  <si>
    <t>Стеллаж двойной</t>
  </si>
  <si>
    <t>Стеллаж тройной</t>
  </si>
  <si>
    <t>Стеллаж промежуточный</t>
  </si>
  <si>
    <t>Вкладка с фасадами</t>
  </si>
  <si>
    <t>стр. 5</t>
  </si>
  <si>
    <t>Барьеры для сдвоенного бенч, оргстекло</t>
  </si>
  <si>
    <t>Барьеры тканевые боковые</t>
  </si>
  <si>
    <t>Барьеры тканевые с карманами, односторонние</t>
  </si>
  <si>
    <t>Барьеры тканевые для сдвоенного бенч, гладкие</t>
  </si>
  <si>
    <t>Барьеры тканевые фронтальные</t>
  </si>
  <si>
    <t>Барьеры тканевые для сдвоенного бенч с карманами, двухсторонние</t>
  </si>
  <si>
    <t>Длину экрана рекомендуется выбирать</t>
  </si>
  <si>
    <t>на 200 мм меньше длины столешницы</t>
  </si>
  <si>
    <t>ЛП.005 (230х80х23)</t>
  </si>
  <si>
    <t>Металлокаркас</t>
  </si>
  <si>
    <t>КБ.001</t>
  </si>
  <si>
    <t>0,4,  PVC</t>
  </si>
  <si>
    <t>петли с доводчиком</t>
  </si>
  <si>
    <t>Выдвижные ящики</t>
  </si>
  <si>
    <t>шариковые направляющие полного выдвижения</t>
  </si>
  <si>
    <t>Короба шкафов распашных и купе</t>
  </si>
  <si>
    <t>Толщина  используемого  ЛДСП, мм</t>
  </si>
  <si>
    <t>Используемая  кромка, мм</t>
  </si>
  <si>
    <t>Ручка фасадов-купе.</t>
  </si>
  <si>
    <t>врезная, овальная</t>
  </si>
  <si>
    <t xml:space="preserve">хром </t>
  </si>
  <si>
    <t>Ручка фасадов распашных</t>
  </si>
  <si>
    <t>скоба</t>
  </si>
  <si>
    <t>Толщина  стекла, мм</t>
  </si>
  <si>
    <t>Белое матовое, Черный глянец</t>
  </si>
  <si>
    <t xml:space="preserve">Ручка </t>
  </si>
  <si>
    <t>Короб, толщина используемого ЛДСП, мм</t>
  </si>
  <si>
    <t>Вкладка, толщина используемого ЛДСП, мм</t>
  </si>
  <si>
    <t>Фасад распашной, толщина используемого ЛДСП, мм</t>
  </si>
  <si>
    <t>Фасады могут быть оснащены системой отталкивания или ручками</t>
  </si>
  <si>
    <t>1</t>
  </si>
  <si>
    <t>2</t>
  </si>
  <si>
    <t>3</t>
  </si>
  <si>
    <t>4</t>
  </si>
  <si>
    <t>5</t>
  </si>
  <si>
    <t>6</t>
  </si>
  <si>
    <t>7</t>
  </si>
  <si>
    <t xml:space="preserve">Вкладка </t>
  </si>
  <si>
    <t>Ящики</t>
  </si>
  <si>
    <t xml:space="preserve">Ящики </t>
  </si>
  <si>
    <t>Комлекты фасадов ЛДСП</t>
  </si>
  <si>
    <r>
      <t xml:space="preserve">10ФК.001  </t>
    </r>
    <r>
      <rPr>
        <sz val="18"/>
        <color theme="1"/>
        <rFont val="Cambria"/>
        <family val="1"/>
        <charset val="204"/>
        <scheme val="major"/>
      </rPr>
      <t>(396х16х1916)х2</t>
    </r>
  </si>
  <si>
    <r>
      <t xml:space="preserve">10ФК.003  </t>
    </r>
    <r>
      <rPr>
        <sz val="18"/>
        <color theme="1"/>
        <rFont val="Cambria"/>
        <family val="1"/>
        <charset val="204"/>
        <scheme val="major"/>
      </rPr>
      <t>(396х16х764)х2</t>
    </r>
  </si>
  <si>
    <r>
      <rPr>
        <b/>
        <sz val="18"/>
        <color rgb="FF0000FF"/>
        <rFont val="Cambria"/>
        <family val="1"/>
        <charset val="204"/>
        <scheme val="major"/>
      </rPr>
      <t>10ФК.002</t>
    </r>
    <r>
      <rPr>
        <sz val="18"/>
        <color theme="1"/>
        <rFont val="Cambria"/>
        <family val="1"/>
        <charset val="204"/>
        <scheme val="major"/>
      </rPr>
      <t xml:space="preserve">  (396х16х1148)х2</t>
    </r>
  </si>
  <si>
    <t>Комлекты фасадов стекло</t>
  </si>
  <si>
    <r>
      <rPr>
        <b/>
        <sz val="18"/>
        <color rgb="FF0000FF"/>
        <rFont val="Cambria"/>
        <family val="1"/>
        <charset val="204"/>
        <scheme val="major"/>
      </rPr>
      <t xml:space="preserve">10ФКс.001  </t>
    </r>
    <r>
      <rPr>
        <sz val="18"/>
        <color theme="1"/>
        <rFont val="Cambria"/>
        <family val="1"/>
        <charset val="204"/>
        <scheme val="major"/>
      </rPr>
      <t>(396х4х1148)х2</t>
    </r>
  </si>
  <si>
    <r>
      <rPr>
        <b/>
        <sz val="18"/>
        <color rgb="FF0000FF"/>
        <rFont val="Cambria"/>
        <family val="1"/>
        <charset val="204"/>
        <scheme val="major"/>
      </rPr>
      <t xml:space="preserve">10ФКс.002  </t>
    </r>
    <r>
      <rPr>
        <sz val="18"/>
        <color theme="1"/>
        <rFont val="Cambria"/>
        <family val="1"/>
        <charset val="204"/>
        <scheme val="major"/>
      </rPr>
      <t>(396х4х1148)х2</t>
    </r>
  </si>
  <si>
    <r>
      <rPr>
        <b/>
        <sz val="18"/>
        <color rgb="FF0000FF"/>
        <rFont val="Cambria"/>
        <family val="1"/>
        <charset val="204"/>
        <scheme val="major"/>
      </rPr>
      <t>10ШК.015.2</t>
    </r>
    <r>
      <rPr>
        <sz val="18"/>
        <color theme="1"/>
        <rFont val="Cambria"/>
        <family val="1"/>
        <charset val="204"/>
        <scheme val="major"/>
      </rPr>
      <t xml:space="preserve">  (595х40х1876)х2</t>
    </r>
  </si>
  <si>
    <r>
      <rPr>
        <b/>
        <sz val="18"/>
        <color rgb="FF0000FF"/>
        <rFont val="Cambria"/>
        <family val="1"/>
        <charset val="204"/>
        <scheme val="major"/>
      </rPr>
      <t xml:space="preserve">10Ш.018  </t>
    </r>
    <r>
      <rPr>
        <sz val="18"/>
        <color theme="1"/>
        <rFont val="Cambria"/>
        <family val="1"/>
        <charset val="204"/>
        <scheme val="major"/>
      </rPr>
      <t>(1200х434х1226)</t>
    </r>
  </si>
  <si>
    <r>
      <t xml:space="preserve">10ФК.018.1 </t>
    </r>
    <r>
      <rPr>
        <sz val="18"/>
        <color theme="1"/>
        <rFont val="Cambria"/>
        <family val="1"/>
        <charset val="204"/>
        <scheme val="major"/>
      </rPr>
      <t xml:space="preserve"> (596х16х596)х2</t>
    </r>
  </si>
  <si>
    <r>
      <rPr>
        <b/>
        <sz val="18"/>
        <color rgb="FF0000FF"/>
        <rFont val="Cambria"/>
        <family val="1"/>
        <charset val="204"/>
        <scheme val="major"/>
      </rPr>
      <t xml:space="preserve">10Ф.018.1  </t>
    </r>
    <r>
      <rPr>
        <sz val="18"/>
        <color theme="1"/>
        <rFont val="Cambria"/>
        <family val="1"/>
        <charset val="204"/>
        <scheme val="major"/>
      </rPr>
      <t>(596х16х596)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</si>
  <si>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10Вк.018.1 </t>
    </r>
    <r>
      <rPr>
        <sz val="18"/>
        <color theme="1"/>
        <rFont val="Cambria"/>
        <family val="1"/>
        <charset val="204"/>
        <scheme val="major"/>
      </rPr>
      <t xml:space="preserve"> (575х416х575)</t>
    </r>
  </si>
  <si>
    <r>
      <t xml:space="preserve"> ЛДСП толщиной – </t>
    </r>
    <r>
      <rPr>
        <b/>
        <i/>
        <sz val="18"/>
        <color rgb="FFFF0000"/>
        <rFont val="Cambria"/>
        <family val="1"/>
        <charset val="204"/>
        <scheme val="major"/>
      </rPr>
      <t>16мм</t>
    </r>
    <r>
      <rPr>
        <b/>
        <i/>
        <sz val="18"/>
        <rFont val="Cambria"/>
        <family val="1"/>
        <charset val="204"/>
        <scheme val="major"/>
      </rPr>
      <t>.  Кромка: PVC-0,4 мм.</t>
    </r>
  </si>
  <si>
    <t xml:space="preserve"> ЛДСП толщиной – 16мм.  Кромка: PVC-0,4 мм.</t>
  </si>
  <si>
    <t xml:space="preserve"> ЛДСП толщиной – 25мм.  Кромка: PVC-2 мм.</t>
  </si>
  <si>
    <t>черный глянец</t>
  </si>
  <si>
    <t xml:space="preserve">белое матовое </t>
  </si>
  <si>
    <t xml:space="preserve">                        Цвета ЛДСП</t>
  </si>
  <si>
    <r>
      <t xml:space="preserve">10Т.005.2  </t>
    </r>
    <r>
      <rPr>
        <sz val="18"/>
        <color theme="1"/>
        <rFont val="Cambria"/>
        <family val="1"/>
        <charset val="204"/>
        <scheme val="major"/>
      </rPr>
      <t>(477х416х596)</t>
    </r>
  </si>
  <si>
    <r>
      <t xml:space="preserve">10Т.005.1  </t>
    </r>
    <r>
      <rPr>
        <sz val="18"/>
        <color theme="1"/>
        <rFont val="Cambria"/>
        <family val="1"/>
        <charset val="204"/>
        <scheme val="major"/>
      </rPr>
      <t>(1300х434х626)</t>
    </r>
  </si>
  <si>
    <r>
      <t xml:space="preserve">10Т.005.3 </t>
    </r>
    <r>
      <rPr>
        <sz val="18"/>
        <color theme="1"/>
        <rFont val="Cambria"/>
        <family val="1"/>
        <charset val="204"/>
        <scheme val="major"/>
      </rPr>
      <t xml:space="preserve"> (334х16х596)</t>
    </r>
  </si>
  <si>
    <r>
      <t xml:space="preserve">10Т.005.4 </t>
    </r>
    <r>
      <rPr>
        <sz val="18"/>
        <color theme="1"/>
        <rFont val="Cambria"/>
        <family val="1"/>
        <charset val="204"/>
        <scheme val="major"/>
      </rPr>
      <t xml:space="preserve"> (477х16х596)</t>
    </r>
  </si>
  <si>
    <r>
      <t xml:space="preserve">10Т.007.1 </t>
    </r>
    <r>
      <rPr>
        <sz val="18"/>
        <color theme="1"/>
        <rFont val="Cambria"/>
        <family val="1"/>
        <charset val="204"/>
        <scheme val="major"/>
      </rPr>
      <t xml:space="preserve"> (1638х434х626)</t>
    </r>
  </si>
  <si>
    <r>
      <t xml:space="preserve">10СО.001  </t>
    </r>
    <r>
      <rPr>
        <sz val="20"/>
        <color theme="1"/>
        <rFont val="Cambria"/>
        <family val="1"/>
        <charset val="204"/>
        <scheme val="major"/>
      </rPr>
      <t>(800х400х2000)</t>
    </r>
  </si>
  <si>
    <r>
      <t xml:space="preserve">10СД.001  </t>
    </r>
    <r>
      <rPr>
        <sz val="20"/>
        <color theme="1"/>
        <rFont val="Cambria"/>
        <family val="1"/>
        <charset val="204"/>
        <scheme val="major"/>
      </rPr>
      <t>(1560х400х2000)</t>
    </r>
  </si>
  <si>
    <r>
      <t xml:space="preserve">10СТ.001 </t>
    </r>
    <r>
      <rPr>
        <sz val="20"/>
        <color theme="1"/>
        <rFont val="Cambria"/>
        <family val="1"/>
        <charset val="204"/>
        <scheme val="major"/>
      </rPr>
      <t xml:space="preserve"> (2320х400х2000)</t>
    </r>
  </si>
  <si>
    <r>
      <t xml:space="preserve">10СП.001 </t>
    </r>
    <r>
      <rPr>
        <sz val="20"/>
        <color theme="1"/>
        <rFont val="Cambria"/>
        <family val="1"/>
        <charset val="204"/>
        <scheme val="major"/>
      </rPr>
      <t xml:space="preserve"> (760х400х2000)</t>
    </r>
  </si>
  <si>
    <r>
      <t xml:space="preserve">10ВК.001  </t>
    </r>
    <r>
      <rPr>
        <sz val="20"/>
        <color theme="1"/>
        <rFont val="Cambria"/>
        <family val="1"/>
        <charset val="204"/>
        <scheme val="major"/>
      </rPr>
      <t>(716х378х404)</t>
    </r>
  </si>
  <si>
    <t>Экраны подстольные, оргстекло</t>
  </si>
  <si>
    <t>Стол системы БЕНЧ на 2 рабочих места</t>
  </si>
  <si>
    <t>Столы</t>
  </si>
  <si>
    <t>Столы системы Бенч, переговорные</t>
  </si>
  <si>
    <r>
      <rPr>
        <b/>
        <sz val="20"/>
        <color rgb="FF0000FF"/>
        <rFont val="Cambria"/>
        <family val="1"/>
        <charset val="204"/>
        <scheme val="major"/>
      </rPr>
      <t>10ЭК.050.1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(1000х4х300)</t>
    </r>
  </si>
  <si>
    <r>
      <rPr>
        <b/>
        <sz val="20"/>
        <color rgb="FF0000FF"/>
        <rFont val="Cambria"/>
        <family val="1"/>
        <charset val="204"/>
        <scheme val="major"/>
      </rPr>
      <t>10ЭК.010.1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(1200х4х300)</t>
    </r>
  </si>
  <si>
    <r>
      <rPr>
        <b/>
        <sz val="20"/>
        <color rgb="FF0000FF"/>
        <rFont val="Cambria"/>
        <family val="1"/>
        <charset val="204"/>
        <scheme val="major"/>
      </rPr>
      <t>10ЭК.020.1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(1400х4х300)</t>
    </r>
  </si>
  <si>
    <r>
      <rPr>
        <b/>
        <sz val="20"/>
        <color rgb="FF0000FF"/>
        <rFont val="Cambria"/>
        <family val="1"/>
        <charset val="204"/>
        <scheme val="major"/>
      </rPr>
      <t>10ЭК.030.1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(1600х4х300)</t>
    </r>
  </si>
  <si>
    <r>
      <rPr>
        <b/>
        <sz val="20"/>
        <color rgb="FF0000FF"/>
        <rFont val="Cambria"/>
        <family val="1"/>
        <charset val="204"/>
        <scheme val="major"/>
      </rPr>
      <t>10ЭК.150.1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(1000х4х400)</t>
    </r>
  </si>
  <si>
    <r>
      <rPr>
        <b/>
        <sz val="20"/>
        <color rgb="FF0000FF"/>
        <rFont val="Cambria"/>
        <family val="1"/>
        <charset val="204"/>
        <scheme val="major"/>
      </rPr>
      <t>10ЭК.110.1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(1200х4х400)</t>
    </r>
  </si>
  <si>
    <r>
      <rPr>
        <b/>
        <sz val="20"/>
        <color rgb="FF0000FF"/>
        <rFont val="Cambria"/>
        <family val="1"/>
        <charset val="204"/>
        <scheme val="major"/>
      </rPr>
      <t>10ЭК.120.1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(1400х4х400)</t>
    </r>
  </si>
  <si>
    <r>
      <rPr>
        <b/>
        <sz val="20"/>
        <color rgb="FF0000FF"/>
        <rFont val="Cambria"/>
        <family val="1"/>
        <charset val="204"/>
        <scheme val="major"/>
      </rPr>
      <t>10ЭК.130.1</t>
    </r>
    <r>
      <rPr>
        <b/>
        <sz val="20"/>
        <rFont val="Cambria"/>
        <family val="1"/>
        <charset val="204"/>
        <scheme val="major"/>
      </rPr>
      <t xml:space="preserve"> </t>
    </r>
    <r>
      <rPr>
        <sz val="20"/>
        <rFont val="Cambria"/>
        <family val="1"/>
        <charset val="204"/>
        <scheme val="major"/>
      </rPr>
      <t>(1600х4х400)</t>
    </r>
  </si>
  <si>
    <t>Офисная мебель «ARREDO»</t>
  </si>
  <si>
    <t>Iron wood</t>
  </si>
  <si>
    <t>Черный глянец</t>
  </si>
  <si>
    <t>Металл глянец</t>
  </si>
  <si>
    <r>
      <rPr>
        <b/>
        <sz val="9"/>
        <color rgb="FF0000FF"/>
        <rFont val="Cambria"/>
        <family val="1"/>
        <charset val="204"/>
        <scheme val="major"/>
      </rPr>
      <t>10БД.269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</si>
  <si>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</si>
  <si>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10СР.079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(1400х700х750)</t>
    </r>
  </si>
  <si>
    <r>
      <rPr>
        <b/>
        <sz val="9"/>
        <color rgb="FF0000FF"/>
        <rFont val="Cambria"/>
        <family val="1"/>
        <charset val="204"/>
        <scheme val="major"/>
      </rPr>
      <t>10СТО.079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(1400х700х750)</t>
    </r>
  </si>
  <si>
    <r>
      <rPr>
        <b/>
        <sz val="9"/>
        <color rgb="FF0000FF"/>
        <rFont val="Cambria"/>
        <family val="1"/>
        <charset val="204"/>
        <scheme val="major"/>
      </rPr>
      <t>10БД.279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</si>
  <si>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10СР.074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(1600х700х750)</t>
    </r>
  </si>
  <si>
    <r>
      <rPr>
        <b/>
        <sz val="9"/>
        <color rgb="FF0000FF"/>
        <rFont val="Cambria"/>
        <family val="1"/>
        <charset val="204"/>
        <scheme val="major"/>
      </rPr>
      <t>10СТО.074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(1600х700х750)</t>
    </r>
  </si>
  <si>
    <r>
      <rPr>
        <b/>
        <sz val="9"/>
        <color rgb="FF0000FF"/>
        <rFont val="Cambria"/>
        <family val="1"/>
        <charset val="204"/>
        <scheme val="major"/>
      </rPr>
      <t>10БД.274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</si>
  <si>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10СР.089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(1400х800х750)</t>
    </r>
  </si>
  <si>
    <r>
      <rPr>
        <b/>
        <sz val="9"/>
        <color rgb="FF0000FF"/>
        <rFont val="Cambria"/>
        <family val="1"/>
        <charset val="204"/>
        <scheme val="major"/>
      </rPr>
      <t>10СТО.089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(1400х800х750)</t>
    </r>
  </si>
  <si>
    <r>
      <rPr>
        <b/>
        <sz val="9"/>
        <color rgb="FF0000FF"/>
        <rFont val="Cambria"/>
        <family val="1"/>
        <charset val="204"/>
        <scheme val="major"/>
      </rPr>
      <t>10БД.289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</si>
  <si>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10СР.084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(1600х800х750)</t>
    </r>
  </si>
  <si>
    <r>
      <rPr>
        <b/>
        <sz val="9"/>
        <color rgb="FF0000FF"/>
        <rFont val="Cambria"/>
        <family val="1"/>
        <charset val="204"/>
        <scheme val="major"/>
      </rPr>
      <t>10СТО.084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(1600х800х750)</t>
    </r>
  </si>
  <si>
    <r>
      <rPr>
        <b/>
        <sz val="9"/>
        <color rgb="FF0000FF"/>
        <rFont val="Cambria"/>
        <family val="1"/>
        <charset val="204"/>
        <scheme val="major"/>
      </rPr>
      <t>10БД.284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</si>
  <si>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10СР.085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(1800х800х750)</t>
    </r>
  </si>
  <si>
    <r>
      <rPr>
        <b/>
        <sz val="9"/>
        <color rgb="FF0000FF"/>
        <rFont val="Cambria"/>
        <family val="1"/>
        <charset val="204"/>
        <scheme val="major"/>
      </rPr>
      <t>10СТО.085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(1800х800х750)</t>
    </r>
  </si>
  <si>
    <r>
      <rPr>
        <b/>
        <sz val="9"/>
        <color rgb="FF0000FF"/>
        <rFont val="Cambria"/>
        <family val="1"/>
        <charset val="204"/>
        <scheme val="major"/>
      </rPr>
      <t>10БД.285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</si>
  <si>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t xml:space="preserve">Столы системы Бенч, сдвоенные, на 2 рабочих места </t>
    </r>
    <r>
      <rPr>
        <sz val="9"/>
        <color rgb="FFFF0000"/>
        <rFont val="Cambria"/>
        <family val="1"/>
        <charset val="204"/>
        <scheme val="major"/>
      </rPr>
      <t>****</t>
    </r>
  </si>
  <si>
    <r>
      <rPr>
        <b/>
        <sz val="9"/>
        <color rgb="FF0000FF"/>
        <rFont val="Cambria"/>
        <family val="1"/>
        <charset val="204"/>
        <scheme val="major"/>
      </rPr>
      <t>10БДН.268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</si>
  <si>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10БДС.268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</si>
  <si>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10БДК.268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</si>
  <si>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10БДН.269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</si>
  <si>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10БДС.269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</si>
  <si>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10БДК.269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</si>
  <si>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10БДН.264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</si>
  <si>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10БДС.264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</si>
  <si>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10БДК.264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</si>
  <si>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10БДН.278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</si>
  <si>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10БДС.278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</si>
  <si>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10БДК.278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</si>
  <si>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>10БДН.279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</si>
  <si>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10БДС.279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</si>
  <si>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10БДК.279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</si>
  <si>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10БДН.274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</si>
  <si>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10БДС.274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</si>
  <si>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10БДК.274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</si>
  <si>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10БДН.289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</si>
  <si>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10БДС.289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</si>
  <si>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10БДК.289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</si>
  <si>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10БДН.284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</si>
  <si>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10БДС.284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</si>
  <si>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10БДК.284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</si>
  <si>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10СПН.128 </t>
    </r>
    <r>
      <rPr>
        <sz val="9"/>
        <rFont val="Cambria"/>
        <family val="1"/>
        <charset val="204"/>
        <scheme val="major"/>
      </rPr>
      <t>(1200х1200х750)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</si>
  <si>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10СПС.128 </t>
    </r>
    <r>
      <rPr>
        <sz val="9"/>
        <rFont val="Cambria"/>
        <family val="1"/>
        <charset val="204"/>
        <scheme val="major"/>
      </rPr>
      <t>(1200х1200х750)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</si>
  <si>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10СПК.128 </t>
    </r>
    <r>
      <rPr>
        <sz val="9"/>
        <rFont val="Cambria"/>
        <family val="1"/>
        <charset val="204"/>
        <scheme val="major"/>
      </rPr>
      <t>(1200х1200х750)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</si>
  <si>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10СПН.129 </t>
    </r>
    <r>
      <rPr>
        <sz val="9"/>
        <rFont val="Cambria"/>
        <family val="1"/>
        <charset val="204"/>
        <scheme val="major"/>
      </rPr>
      <t>(1400х1200х750)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</si>
  <si>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10СПС.129 </t>
    </r>
    <r>
      <rPr>
        <sz val="9"/>
        <rFont val="Cambria"/>
        <family val="1"/>
        <charset val="204"/>
        <scheme val="major"/>
      </rPr>
      <t>(1400х1200х750)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</si>
  <si>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10СПК.129 </t>
    </r>
    <r>
      <rPr>
        <sz val="9"/>
        <rFont val="Cambria"/>
        <family val="1"/>
        <charset val="204"/>
        <scheme val="major"/>
      </rPr>
      <t>(1400х1200х750)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</si>
  <si>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10СПН.124 </t>
    </r>
    <r>
      <rPr>
        <sz val="9"/>
        <rFont val="Cambria"/>
        <family val="1"/>
        <charset val="204"/>
        <scheme val="major"/>
      </rPr>
      <t>(1600х1200х750)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</si>
  <si>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10СПС.124 </t>
    </r>
    <r>
      <rPr>
        <sz val="9"/>
        <rFont val="Cambria"/>
        <family val="1"/>
        <charset val="204"/>
        <scheme val="major"/>
      </rPr>
      <t>(1600х1200х750)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</si>
  <si>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10СПК.124 </t>
    </r>
    <r>
      <rPr>
        <sz val="9"/>
        <rFont val="Cambria"/>
        <family val="1"/>
        <charset val="204"/>
        <scheme val="major"/>
      </rPr>
      <t>(1600х1200х750)</t>
    </r>
  </si>
  <si>
    <r>
      <t xml:space="preserve">10Т.004.1  </t>
    </r>
    <r>
      <rPr>
        <sz val="10"/>
        <color theme="1"/>
        <rFont val="Cambria"/>
        <family val="1"/>
        <charset val="204"/>
        <scheme val="major"/>
      </rPr>
      <t>(450х434х553)</t>
    </r>
  </si>
  <si>
    <r>
      <t xml:space="preserve">10Т.004.2  </t>
    </r>
    <r>
      <rPr>
        <sz val="10"/>
        <color theme="1"/>
        <rFont val="Cambria"/>
        <family val="1"/>
        <charset val="204"/>
        <scheme val="major"/>
      </rPr>
      <t>(446х416х488)</t>
    </r>
  </si>
  <si>
    <r>
      <t xml:space="preserve">10Т.005.2  </t>
    </r>
    <r>
      <rPr>
        <sz val="10"/>
        <color theme="1"/>
        <rFont val="Cambria"/>
        <family val="1"/>
        <charset val="204"/>
        <scheme val="major"/>
      </rPr>
      <t>(477х416х596)</t>
    </r>
  </si>
  <si>
    <r>
      <t xml:space="preserve">10Т.005.1  </t>
    </r>
    <r>
      <rPr>
        <sz val="10"/>
        <color theme="1"/>
        <rFont val="Cambria"/>
        <family val="1"/>
        <charset val="204"/>
        <scheme val="major"/>
      </rPr>
      <t>(1300х434х626)</t>
    </r>
  </si>
  <si>
    <r>
      <t xml:space="preserve">10Т.005.3 </t>
    </r>
    <r>
      <rPr>
        <sz val="10"/>
        <color theme="1"/>
        <rFont val="Cambria"/>
        <family val="1"/>
        <charset val="204"/>
        <scheme val="major"/>
      </rPr>
      <t xml:space="preserve"> (334х16х596)</t>
    </r>
  </si>
  <si>
    <r>
      <t xml:space="preserve">10Т.006.1 </t>
    </r>
    <r>
      <rPr>
        <sz val="10"/>
        <color theme="1"/>
        <rFont val="Cambria"/>
        <family val="1"/>
        <charset val="204"/>
        <scheme val="major"/>
      </rPr>
      <t xml:space="preserve"> (1300х434х661)    </t>
    </r>
  </si>
  <si>
    <r>
      <t xml:space="preserve">10Т.005.4 </t>
    </r>
    <r>
      <rPr>
        <sz val="10"/>
        <color theme="1"/>
        <rFont val="Cambria"/>
        <family val="1"/>
        <charset val="204"/>
        <scheme val="major"/>
      </rPr>
      <t xml:space="preserve"> (477х16х596)</t>
    </r>
  </si>
  <si>
    <r>
      <t xml:space="preserve">10Т.007.1 </t>
    </r>
    <r>
      <rPr>
        <sz val="10"/>
        <color theme="1"/>
        <rFont val="Cambria"/>
        <family val="1"/>
        <charset val="204"/>
        <scheme val="major"/>
      </rPr>
      <t xml:space="preserve"> (1638х434х626)</t>
    </r>
  </si>
  <si>
    <r>
      <t xml:space="preserve">10Т.004.2Д  </t>
    </r>
    <r>
      <rPr>
        <sz val="18"/>
        <color theme="1"/>
        <rFont val="Cambria"/>
        <family val="1"/>
        <charset val="204"/>
        <scheme val="major"/>
      </rPr>
      <t>(446х416х488)</t>
    </r>
  </si>
  <si>
    <r>
      <t xml:space="preserve">10Т.004.2     </t>
    </r>
    <r>
      <rPr>
        <sz val="18"/>
        <color theme="1"/>
        <rFont val="Cambria"/>
        <family val="1"/>
        <charset val="204"/>
        <scheme val="major"/>
      </rPr>
      <t>(446х416х488)</t>
    </r>
  </si>
  <si>
    <r>
      <t xml:space="preserve">10Т.005.2Д  </t>
    </r>
    <r>
      <rPr>
        <sz val="10"/>
        <color theme="1"/>
        <rFont val="Cambria"/>
        <family val="1"/>
        <charset val="204"/>
        <scheme val="major"/>
      </rPr>
      <t>(477х416х596)</t>
    </r>
  </si>
  <si>
    <r>
      <t xml:space="preserve">10Т.005.2Д  </t>
    </r>
    <r>
      <rPr>
        <sz val="18"/>
        <color theme="1"/>
        <rFont val="Cambria"/>
        <family val="1"/>
        <charset val="204"/>
        <scheme val="major"/>
      </rPr>
      <t>(477х416х596)</t>
    </r>
  </si>
  <si>
    <r>
      <t xml:space="preserve">10Т.005.2    </t>
    </r>
    <r>
      <rPr>
        <sz val="18"/>
        <color theme="1"/>
        <rFont val="Cambria"/>
        <family val="1"/>
        <charset val="204"/>
        <scheme val="major"/>
      </rPr>
      <t>(477х416х596)</t>
    </r>
  </si>
  <si>
    <r>
      <t xml:space="preserve">10ФК.001  </t>
    </r>
    <r>
      <rPr>
        <sz val="11"/>
        <color theme="1"/>
        <rFont val="Cambria"/>
        <family val="1"/>
        <charset val="204"/>
        <scheme val="major"/>
      </rPr>
      <t>(396х16х1916)х2</t>
    </r>
  </si>
  <si>
    <r>
      <t xml:space="preserve">10ФК.003  </t>
    </r>
    <r>
      <rPr>
        <sz val="11"/>
        <color theme="1"/>
        <rFont val="Cambria"/>
        <family val="1"/>
        <charset val="204"/>
        <scheme val="major"/>
      </rPr>
      <t>(396х16х764)х2</t>
    </r>
  </si>
  <si>
    <r>
      <t xml:space="preserve">10Ш.005 </t>
    </r>
    <r>
      <rPr>
        <b/>
        <sz val="11"/>
        <color theme="1"/>
        <rFont val="Cambria"/>
        <family val="1"/>
        <charset val="204"/>
        <scheme val="major"/>
      </rPr>
      <t xml:space="preserve"> </t>
    </r>
    <r>
      <rPr>
        <sz val="11"/>
        <color theme="1"/>
        <rFont val="Cambria"/>
        <family val="1"/>
        <charset val="204"/>
        <scheme val="major"/>
      </rPr>
      <t>(800х450х1946)</t>
    </r>
  </si>
  <si>
    <r>
      <rPr>
        <b/>
        <sz val="11"/>
        <color rgb="FF0000FF"/>
        <rFont val="Cambria"/>
        <family val="1"/>
        <charset val="204"/>
        <scheme val="major"/>
      </rPr>
      <t>10ФК.002</t>
    </r>
    <r>
      <rPr>
        <sz val="11"/>
        <color theme="1"/>
        <rFont val="Cambria"/>
        <family val="1"/>
        <charset val="204"/>
        <scheme val="major"/>
      </rPr>
      <t xml:space="preserve">  (396х16х1148)х2</t>
    </r>
  </si>
  <si>
    <r>
      <rPr>
        <b/>
        <sz val="11"/>
        <color rgb="FF0000FF"/>
        <rFont val="Cambria"/>
        <family val="1"/>
        <charset val="204"/>
        <scheme val="major"/>
      </rPr>
      <t xml:space="preserve">10ФКс.001  </t>
    </r>
    <r>
      <rPr>
        <sz val="11"/>
        <color theme="1"/>
        <rFont val="Cambria"/>
        <family val="1"/>
        <charset val="204"/>
        <scheme val="major"/>
      </rPr>
      <t>(396х4х1148)х2</t>
    </r>
  </si>
  <si>
    <r>
      <rPr>
        <b/>
        <sz val="11"/>
        <color rgb="FF0000FF"/>
        <rFont val="Cambria"/>
        <family val="1"/>
        <charset val="204"/>
        <scheme val="major"/>
      </rPr>
      <t xml:space="preserve">10ФКс.002  </t>
    </r>
    <r>
      <rPr>
        <sz val="11"/>
        <color theme="1"/>
        <rFont val="Cambria"/>
        <family val="1"/>
        <charset val="204"/>
        <scheme val="major"/>
      </rPr>
      <t>(396х4х1148)х2</t>
    </r>
  </si>
  <si>
    <r>
      <t xml:space="preserve">10Ш.017  </t>
    </r>
    <r>
      <rPr>
        <sz val="11"/>
        <color theme="1"/>
        <rFont val="Cambria"/>
        <family val="1"/>
        <charset val="204"/>
        <scheme val="major"/>
      </rPr>
      <t>(800х450х1178)</t>
    </r>
  </si>
  <si>
    <r>
      <rPr>
        <b/>
        <sz val="11"/>
        <color rgb="FF0000FF"/>
        <rFont val="Cambria"/>
        <family val="1"/>
        <charset val="204"/>
        <scheme val="major"/>
      </rPr>
      <t xml:space="preserve">10Ш.013 </t>
    </r>
    <r>
      <rPr>
        <sz val="11"/>
        <color theme="1"/>
        <rFont val="Cambria"/>
        <family val="1"/>
        <charset val="204"/>
        <scheme val="major"/>
      </rPr>
      <t xml:space="preserve"> (800х450х1946)</t>
    </r>
  </si>
  <si>
    <r>
      <rPr>
        <b/>
        <sz val="11"/>
        <color rgb="FF0000FF"/>
        <rFont val="Cambria"/>
        <family val="1"/>
        <charset val="204"/>
        <scheme val="major"/>
      </rPr>
      <t>10ШК.015.2</t>
    </r>
    <r>
      <rPr>
        <sz val="11"/>
        <color theme="1"/>
        <rFont val="Cambria"/>
        <family val="1"/>
        <charset val="204"/>
        <scheme val="major"/>
      </rPr>
      <t xml:space="preserve">  (595х40х1876)х2</t>
    </r>
  </si>
  <si>
    <r>
      <rPr>
        <b/>
        <sz val="11"/>
        <color rgb="FF0000FF"/>
        <rFont val="Cambria"/>
        <family val="1"/>
        <charset val="204"/>
        <scheme val="major"/>
      </rPr>
      <t>10ШК.013.2</t>
    </r>
    <r>
      <rPr>
        <sz val="11"/>
        <color theme="1"/>
        <rFont val="Cambria"/>
        <family val="1"/>
        <charset val="204"/>
        <scheme val="major"/>
      </rPr>
      <t xml:space="preserve">  (575х40х1156)х2</t>
    </r>
  </si>
  <si>
    <r>
      <rPr>
        <b/>
        <sz val="11"/>
        <color rgb="FF0000FF"/>
        <rFont val="Cambria"/>
        <family val="1"/>
        <charset val="204"/>
        <scheme val="major"/>
      </rPr>
      <t xml:space="preserve">10Ш.018  </t>
    </r>
    <r>
      <rPr>
        <sz val="11"/>
        <color theme="1"/>
        <rFont val="Cambria"/>
        <family val="1"/>
        <charset val="204"/>
        <scheme val="major"/>
      </rPr>
      <t>(1200х434х1226)</t>
    </r>
  </si>
  <si>
    <r>
      <t xml:space="preserve">10ФК.018.1 </t>
    </r>
    <r>
      <rPr>
        <sz val="11"/>
        <color theme="1"/>
        <rFont val="Cambria"/>
        <family val="1"/>
        <charset val="204"/>
        <scheme val="major"/>
      </rPr>
      <t xml:space="preserve"> (596х16х596)х2</t>
    </r>
  </si>
  <si>
    <r>
      <rPr>
        <b/>
        <sz val="11"/>
        <color rgb="FF0000FF"/>
        <rFont val="Cambria"/>
        <family val="1"/>
        <charset val="204"/>
        <scheme val="major"/>
      </rPr>
      <t xml:space="preserve">10Ф.018.1  </t>
    </r>
    <r>
      <rPr>
        <sz val="11"/>
        <color theme="1"/>
        <rFont val="Cambria"/>
        <family val="1"/>
        <charset val="204"/>
        <scheme val="major"/>
      </rPr>
      <t>(596х16х596)</t>
    </r>
  </si>
  <si>
    <r>
      <rPr>
        <b/>
        <sz val="11"/>
        <color rgb="FF0000FF"/>
        <rFont val="Cambria"/>
        <family val="1"/>
        <charset val="204"/>
        <scheme val="major"/>
      </rPr>
      <t xml:space="preserve">10Вк.018.1 </t>
    </r>
    <r>
      <rPr>
        <sz val="11"/>
        <color theme="1"/>
        <rFont val="Cambria"/>
        <family val="1"/>
        <charset val="204"/>
        <scheme val="major"/>
      </rPr>
      <t xml:space="preserve"> (575х416х575)</t>
    </r>
  </si>
  <si>
    <t>(264х550х523)</t>
  </si>
  <si>
    <t>6КБ.001</t>
  </si>
  <si>
    <t>(600х100х120)</t>
  </si>
  <si>
    <t>КМБ.001</t>
  </si>
  <si>
    <t>(600х180х120)</t>
  </si>
  <si>
    <t>6КБ.002</t>
  </si>
  <si>
    <t>(800х100х120)</t>
  </si>
  <si>
    <t>КМБ.002</t>
  </si>
  <si>
    <t>(800х180х120)</t>
  </si>
  <si>
    <t>6КБ.003</t>
  </si>
  <si>
    <t>(1000х100х120)</t>
  </si>
  <si>
    <t>КМБ.003</t>
  </si>
  <si>
    <t>(1000х180х120)</t>
  </si>
  <si>
    <t>6КБ.004</t>
  </si>
  <si>
    <t>(1200х100х120)</t>
  </si>
  <si>
    <t>КМБ.004</t>
  </si>
  <si>
    <t>(1200х180х120)</t>
  </si>
  <si>
    <t>КМБ.005</t>
  </si>
  <si>
    <t>(1400х180х120)</t>
  </si>
  <si>
    <t>КМБ.006</t>
  </si>
  <si>
    <t>(1600х180х120)</t>
  </si>
  <si>
    <t>-</t>
  </si>
  <si>
    <r>
      <rPr>
        <b/>
        <sz val="18"/>
        <color rgb="FF0000FF"/>
        <rFont val="Cambria"/>
        <family val="1"/>
        <charset val="204"/>
        <scheme val="major"/>
      </rPr>
      <t xml:space="preserve">10ШК.013 </t>
    </r>
    <r>
      <rPr>
        <sz val="18"/>
        <color theme="1"/>
        <rFont val="Cambria"/>
        <family val="1"/>
        <charset val="204"/>
        <scheme val="major"/>
      </rPr>
      <t>(1200х434х1226)</t>
    </r>
  </si>
  <si>
    <r>
      <t xml:space="preserve">10ШК.015 </t>
    </r>
    <r>
      <rPr>
        <sz val="18"/>
        <color theme="1"/>
        <rFont val="Cambria"/>
        <family val="1"/>
        <charset val="204"/>
        <scheme val="major"/>
      </rPr>
      <t>(1200х434х1946)</t>
    </r>
  </si>
  <si>
    <t>Iron          wood</t>
  </si>
  <si>
    <t>Iron        wood</t>
  </si>
  <si>
    <t>Направляющие с доводчиком</t>
  </si>
  <si>
    <r>
      <rPr>
        <b/>
        <sz val="18"/>
        <color rgb="FF0000FF"/>
        <rFont val="Cambria"/>
        <family val="1"/>
        <charset val="204"/>
        <scheme val="major"/>
      </rPr>
      <t>10БДН.285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</si>
  <si>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18"/>
        <color rgb="FF0000FF"/>
        <rFont val="Cambria"/>
        <family val="1"/>
        <charset val="204"/>
        <scheme val="major"/>
      </rPr>
      <t>10БДС.285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</si>
  <si>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18"/>
        <color rgb="FF0000FF"/>
        <rFont val="Cambria"/>
        <family val="1"/>
        <charset val="204"/>
        <scheme val="major"/>
      </rPr>
      <t>10БДК.285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</si>
  <si>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10БДН.285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</si>
  <si>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10БДС.285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</si>
  <si>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10БДК.285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</si>
  <si>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t>РЕКОМЕНДАЦИИ ПО КОМБИНАЦИИ ДЕКОРОВ (СТОЛЕШНИЦА/ОПОРА)</t>
  </si>
  <si>
    <t>ДЕКОРЫ ЛДСП (СТОЛЕШНИЦА)</t>
  </si>
  <si>
    <t>Ящики тумбы мобильной</t>
  </si>
  <si>
    <r>
      <t xml:space="preserve">Офисная мебель </t>
    </r>
    <r>
      <rPr>
        <b/>
        <i/>
        <sz val="24"/>
        <rFont val="Cambria"/>
        <family val="1"/>
        <charset val="204"/>
        <scheme val="major"/>
      </rPr>
      <t>«ARREDO»</t>
    </r>
    <r>
      <rPr>
        <b/>
        <sz val="24"/>
        <rFont val="Cambria"/>
        <family val="1"/>
        <charset val="204"/>
        <scheme val="major"/>
      </rPr>
      <t xml:space="preserve">  </t>
    </r>
    <r>
      <rPr>
        <b/>
        <i/>
        <sz val="24"/>
        <rFont val="Cambria"/>
        <family val="1"/>
        <charset val="204"/>
        <scheme val="major"/>
      </rPr>
      <t xml:space="preserve">  </t>
    </r>
  </si>
  <si>
    <t>ШКАФЫ РАСПАШНЫЕ</t>
  </si>
  <si>
    <t>СИСТЕМА СТЕЛЛАЖЕЙ LOFT</t>
  </si>
  <si>
    <t xml:space="preserve">        белое матовое </t>
  </si>
  <si>
    <r>
      <t xml:space="preserve">10СО.001  </t>
    </r>
    <r>
      <rPr>
        <sz val="12"/>
        <color theme="1"/>
        <rFont val="Cambria"/>
        <family val="1"/>
        <charset val="204"/>
        <scheme val="major"/>
      </rPr>
      <t>(800х400х2000)</t>
    </r>
  </si>
  <si>
    <r>
      <t xml:space="preserve">10СД.001  </t>
    </r>
    <r>
      <rPr>
        <sz val="12"/>
        <color theme="1"/>
        <rFont val="Cambria"/>
        <family val="1"/>
        <charset val="204"/>
        <scheme val="major"/>
      </rPr>
      <t>(1560х400х2000)</t>
    </r>
  </si>
  <si>
    <r>
      <t xml:space="preserve">10СТ.001 </t>
    </r>
    <r>
      <rPr>
        <sz val="12"/>
        <color theme="1"/>
        <rFont val="Cambria"/>
        <family val="1"/>
        <charset val="204"/>
        <scheme val="major"/>
      </rPr>
      <t xml:space="preserve"> (2320х400х2000)</t>
    </r>
  </si>
  <si>
    <r>
      <t xml:space="preserve">10СП.001 </t>
    </r>
    <r>
      <rPr>
        <sz val="12"/>
        <color theme="1"/>
        <rFont val="Cambria"/>
        <family val="1"/>
        <charset val="204"/>
        <scheme val="major"/>
      </rPr>
      <t xml:space="preserve"> (760х400х2000)</t>
    </r>
  </si>
  <si>
    <r>
      <t xml:space="preserve">10ВКФ.001 </t>
    </r>
    <r>
      <rPr>
        <sz val="12"/>
        <color theme="1"/>
        <rFont val="Cambria"/>
        <family val="1"/>
        <charset val="204"/>
        <scheme val="major"/>
      </rPr>
      <t xml:space="preserve"> (716х394х404)</t>
    </r>
  </si>
  <si>
    <r>
      <t xml:space="preserve">10ВК.001  </t>
    </r>
    <r>
      <rPr>
        <sz val="12"/>
        <color theme="1"/>
        <rFont val="Cambria"/>
        <family val="1"/>
        <charset val="204"/>
        <scheme val="major"/>
      </rPr>
      <t>(716х378х404)</t>
    </r>
  </si>
  <si>
    <r>
      <t xml:space="preserve">10Т.004.1  </t>
    </r>
    <r>
      <rPr>
        <sz val="18"/>
        <color theme="1"/>
        <rFont val="Cambria"/>
        <family val="1"/>
        <charset val="204"/>
        <scheme val="major"/>
      </rPr>
      <t>(450х434х555)</t>
    </r>
  </si>
  <si>
    <r>
      <t xml:space="preserve">10Т.006.1 </t>
    </r>
    <r>
      <rPr>
        <sz val="18"/>
        <color theme="1"/>
        <rFont val="Cambria"/>
        <family val="1"/>
        <charset val="204"/>
        <scheme val="major"/>
      </rPr>
      <t xml:space="preserve"> (1300х434х663)    </t>
    </r>
  </si>
  <si>
    <t>Черный</t>
  </si>
  <si>
    <t>Диаметр  колёс на подкатных тумбах, мм</t>
  </si>
  <si>
    <t>Лючок на столешницах длиной от 1400мм до 1800мм</t>
  </si>
  <si>
    <t>Лючок на столешницах длиной 1200мм</t>
  </si>
  <si>
    <t>ЛП.002 (160х80х23)</t>
  </si>
  <si>
    <t>Лючок на столешницах переговорных столов</t>
  </si>
  <si>
    <t>ЛП.004 (300х140х23)</t>
  </si>
  <si>
    <r>
      <rPr>
        <b/>
        <sz val="9"/>
        <color rgb="FF0000FF"/>
        <rFont val="Cambria"/>
        <family val="1"/>
        <charset val="204"/>
        <scheme val="major"/>
      </rPr>
      <t>10ЭК.050.1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(1000х4х300)</t>
    </r>
  </si>
  <si>
    <r>
      <rPr>
        <b/>
        <sz val="9"/>
        <color rgb="FF0000FF"/>
        <rFont val="Cambria"/>
        <family val="1"/>
        <charset val="204"/>
        <scheme val="major"/>
      </rPr>
      <t>10ЭК.010.1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(1200х4х300)</t>
    </r>
  </si>
  <si>
    <r>
      <rPr>
        <b/>
        <sz val="9"/>
        <color rgb="FF0000FF"/>
        <rFont val="Cambria"/>
        <family val="1"/>
        <charset val="204"/>
        <scheme val="major"/>
      </rPr>
      <t>10ЭК.020.1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(1400х4х300)</t>
    </r>
  </si>
  <si>
    <r>
      <rPr>
        <b/>
        <sz val="9"/>
        <color rgb="FF0000FF"/>
        <rFont val="Cambria"/>
        <family val="1"/>
        <charset val="204"/>
        <scheme val="major"/>
      </rPr>
      <t>10ЭК.030.1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(1600х4х300)</t>
    </r>
  </si>
  <si>
    <r>
      <rPr>
        <b/>
        <sz val="9"/>
        <color rgb="FF0000FF"/>
        <rFont val="Cambria"/>
        <family val="1"/>
        <charset val="204"/>
        <scheme val="major"/>
      </rPr>
      <t>10ЭК.150.1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(1000х4х400)</t>
    </r>
  </si>
  <si>
    <r>
      <rPr>
        <b/>
        <sz val="9"/>
        <color rgb="FF0000FF"/>
        <rFont val="Cambria"/>
        <family val="1"/>
        <charset val="204"/>
        <scheme val="major"/>
      </rPr>
      <t>10ЭК.110.1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(1200х4х400)</t>
    </r>
  </si>
  <si>
    <r>
      <rPr>
        <b/>
        <sz val="9"/>
        <color rgb="FF0000FF"/>
        <rFont val="Cambria"/>
        <family val="1"/>
        <charset val="204"/>
        <scheme val="major"/>
      </rPr>
      <t>10ЭК.120.1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(1400х4х400)</t>
    </r>
  </si>
  <si>
    <r>
      <rPr>
        <b/>
        <sz val="9"/>
        <color rgb="FF0000FF"/>
        <rFont val="Cambria"/>
        <family val="1"/>
        <charset val="204"/>
        <scheme val="major"/>
      </rPr>
      <t>10ЭК.130.1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(1600х4х400)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</si>
  <si>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 ***</t>
    </r>
    <r>
      <rPr>
        <b/>
        <i/>
        <sz val="16"/>
        <rFont val="Cambria"/>
        <family val="1"/>
        <charset val="204"/>
        <scheme val="major"/>
      </rPr>
      <t xml:space="preserve"> Ящики оснащены шариковыми направляющими полного выдвижения. </t>
    </r>
  </si>
  <si>
    <r>
      <t xml:space="preserve">10ФК.007 </t>
    </r>
    <r>
      <rPr>
        <sz val="10"/>
        <color theme="1"/>
        <rFont val="Cambria"/>
        <family val="1"/>
        <charset val="204"/>
        <scheme val="major"/>
      </rPr>
      <t xml:space="preserve"> (334х16х596)*2</t>
    </r>
  </si>
  <si>
    <r>
      <t xml:space="preserve">* </t>
    </r>
    <r>
      <rPr>
        <b/>
        <i/>
        <sz val="16"/>
        <rFont val="Cambria"/>
        <family val="1"/>
        <charset val="204"/>
        <scheme val="major"/>
      </rPr>
      <t>Возможность установки в левой и/или правой стороне ниши короба.</t>
    </r>
  </si>
  <si>
    <r>
      <t xml:space="preserve">** </t>
    </r>
    <r>
      <rPr>
        <b/>
        <i/>
        <sz val="16"/>
        <rFont val="Cambria"/>
        <family val="1"/>
        <charset val="204"/>
        <scheme val="major"/>
      </rPr>
      <t>У станавливается по центру короба тумбы опорной/сервисной мобильной.</t>
    </r>
  </si>
  <si>
    <r>
      <t xml:space="preserve">Ящики </t>
    </r>
    <r>
      <rPr>
        <b/>
        <i/>
        <sz val="20"/>
        <color rgb="FFFF0000"/>
        <rFont val="Cambria"/>
        <family val="1"/>
        <charset val="204"/>
        <scheme val="major"/>
      </rPr>
      <t>*</t>
    </r>
  </si>
  <si>
    <r>
      <t xml:space="preserve">Ящики </t>
    </r>
    <r>
      <rPr>
        <b/>
        <i/>
        <sz val="22"/>
        <color rgb="FFFF0000"/>
        <rFont val="Cambria"/>
        <family val="1"/>
        <charset val="204"/>
        <scheme val="major"/>
      </rPr>
      <t>*</t>
    </r>
  </si>
  <si>
    <r>
      <t xml:space="preserve">Фасад тумбы узкий  </t>
    </r>
    <r>
      <rPr>
        <b/>
        <i/>
        <sz val="22"/>
        <color rgb="FFFF0000"/>
        <rFont val="Cambria"/>
        <family val="1"/>
        <charset val="204"/>
        <scheme val="major"/>
      </rPr>
      <t>**</t>
    </r>
  </si>
  <si>
    <r>
      <t xml:space="preserve">Фасад тумбы широкий </t>
    </r>
    <r>
      <rPr>
        <b/>
        <i/>
        <sz val="22"/>
        <color rgb="FFFF0000"/>
        <rFont val="Cambria"/>
        <family val="1"/>
        <charset val="204"/>
        <scheme val="major"/>
      </rPr>
      <t>*</t>
    </r>
  </si>
  <si>
    <r>
      <t>Комплект фасадов узких</t>
    </r>
    <r>
      <rPr>
        <b/>
        <i/>
        <sz val="22"/>
        <color rgb="FFFF0000"/>
        <rFont val="Cambria"/>
        <family val="1"/>
        <charset val="204"/>
        <scheme val="major"/>
      </rPr>
      <t xml:space="preserve"> **</t>
    </r>
  </si>
  <si>
    <t>шариковые направляющие полного выдвижения с доводчиком</t>
  </si>
  <si>
    <t>Распашные фасады ЛДСП, мм</t>
  </si>
  <si>
    <t>Крепления экранов</t>
  </si>
  <si>
    <t>ТУМБЫ</t>
  </si>
  <si>
    <t>СИСТЕМА СТЕЛЛАЖЕЙ LOFT-SISTEM</t>
  </si>
  <si>
    <t>АКСЕССУАРЫ</t>
  </si>
  <si>
    <t>Комбинируйте между собой различные варианты декоров, получайте огромное количество вариаций столов.</t>
  </si>
  <si>
    <t>ШКАФЫ-КУПЕ</t>
  </si>
  <si>
    <t xml:space="preserve">Столы на металлокаркасе </t>
  </si>
  <si>
    <t xml:space="preserve"> Комбинируйте между собой различные варианты декоров (столешница/опора), получайте огромное количество вариаций столов.</t>
  </si>
  <si>
    <t>БАРЬЕРЫ ОРГСТЕКЛО</t>
  </si>
  <si>
    <t>БАРЬЕРЫ ТКАНЬ</t>
  </si>
  <si>
    <t>СИСТЕМА ХРАНЕНИЯ QUADRO</t>
  </si>
  <si>
    <r>
      <rPr>
        <b/>
        <i/>
        <sz val="16"/>
        <color rgb="FFFF0000"/>
        <rFont val="Cambria"/>
        <family val="1"/>
        <charset val="204"/>
        <scheme val="major"/>
      </rPr>
      <t>*</t>
    </r>
    <r>
      <rPr>
        <b/>
        <i/>
        <sz val="16"/>
        <color theme="1"/>
        <rFont val="Cambria"/>
        <family val="1"/>
        <charset val="204"/>
        <scheme val="major"/>
      </rPr>
      <t xml:space="preserve"> Фасады распашные оснащены петлями с доводчиками.</t>
    </r>
  </si>
  <si>
    <r>
      <rPr>
        <b/>
        <i/>
        <sz val="16"/>
        <color rgb="FFFF0000"/>
        <rFont val="Cambria"/>
        <family val="1"/>
        <charset val="204"/>
        <scheme val="major"/>
      </rPr>
      <t>**</t>
    </r>
    <r>
      <rPr>
        <b/>
        <i/>
        <sz val="16"/>
        <color theme="1"/>
        <rFont val="Cambria"/>
        <family val="1"/>
        <charset val="204"/>
        <scheme val="major"/>
      </rPr>
      <t xml:space="preserve"> В фасадах 10ФК.018.1 и 10Ф.018.1 устанавливается система отталкивния (Push to open).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</si>
  <si>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 </t>
    </r>
    <r>
      <rPr>
        <b/>
        <i/>
        <sz val="16"/>
        <rFont val="Cambria"/>
        <family val="1"/>
        <charset val="204"/>
        <scheme val="major"/>
      </rPr>
      <t>Двери шкафов-купе имеют торцевые, вертикальные накладки из декоративного алюминиевого профиля.</t>
    </r>
  </si>
  <si>
    <r>
      <rPr>
        <b/>
        <i/>
        <sz val="16"/>
        <color rgb="FFFF0000"/>
        <rFont val="Cambria"/>
        <family val="1"/>
        <charset val="204"/>
        <scheme val="major"/>
      </rPr>
      <t xml:space="preserve">**** </t>
    </r>
    <r>
      <rPr>
        <b/>
        <i/>
        <sz val="16"/>
        <rFont val="Cambria"/>
        <family val="1"/>
        <charset val="204"/>
        <scheme val="major"/>
      </rPr>
      <t>Двери шкафов-купе оснащены замком и имеют торцевые, вертикальные накладки из декоративного хромированного профиля.</t>
    </r>
  </si>
  <si>
    <r>
      <rPr>
        <b/>
        <i/>
        <sz val="16"/>
        <color rgb="FFFF0000"/>
        <rFont val="Cambria"/>
        <family val="1"/>
        <charset val="204"/>
        <scheme val="major"/>
      </rPr>
      <t>*****</t>
    </r>
    <r>
      <rPr>
        <b/>
        <i/>
        <sz val="16"/>
        <rFont val="Cambria"/>
        <family val="1"/>
        <charset val="204"/>
        <scheme val="major"/>
      </rPr>
      <t xml:space="preserve"> Стекло - глянцевая сторона является лицевой</t>
    </r>
  </si>
  <si>
    <r>
      <rPr>
        <b/>
        <i/>
        <sz val="16"/>
        <color rgb="FFFF0000"/>
        <rFont val="Cambria"/>
        <family val="1"/>
        <charset val="204"/>
        <scheme val="major"/>
      </rPr>
      <t>*</t>
    </r>
    <r>
      <rPr>
        <b/>
        <i/>
        <sz val="16"/>
        <rFont val="Cambria"/>
        <family val="1"/>
        <charset val="204"/>
        <scheme val="major"/>
      </rPr>
      <t xml:space="preserve"> Фасады распашные оснащены петлями с доводчиками и системой отталкивания  (Push to open).</t>
    </r>
  </si>
  <si>
    <t xml:space="preserve">Фасады шкафов распашных и купе </t>
  </si>
  <si>
    <t>Стеллаж Quadro</t>
  </si>
  <si>
    <t>Система стеллажей Loft-sistem</t>
  </si>
  <si>
    <t>0,4, PVC</t>
  </si>
  <si>
    <t>Металлокаркас стеллажа</t>
  </si>
  <si>
    <t>Профильная труба 40х20</t>
  </si>
  <si>
    <t>Связи - профильная труба 40х20</t>
  </si>
  <si>
    <t>Опоры - профильная труба 60х30</t>
  </si>
  <si>
    <t>Вкладки для стеллажей Loft-sistem</t>
  </si>
  <si>
    <t xml:space="preserve">Фасады оснащены системой отталкивания </t>
  </si>
  <si>
    <r>
      <rPr>
        <b/>
        <i/>
        <sz val="17"/>
        <color rgb="FFFF0000"/>
        <rFont val="Cambria"/>
        <family val="1"/>
        <charset val="204"/>
        <scheme val="major"/>
      </rPr>
      <t>*</t>
    </r>
    <r>
      <rPr>
        <b/>
        <i/>
        <sz val="17"/>
        <rFont val="Cambria"/>
        <family val="1"/>
        <charset val="204"/>
        <scheme val="major"/>
      </rPr>
      <t xml:space="preserve"> Столы с опорами цветом Металл глянец и Черный глянец комплектуются лючками в цвет опор. Столы с опорами цветом Iron Wood комплектуются лючками цветом Металл глянец.</t>
    </r>
  </si>
  <si>
    <r>
      <rPr>
        <b/>
        <i/>
        <sz val="17"/>
        <color rgb="FFFF0000"/>
        <rFont val="Cambria"/>
        <family val="1"/>
        <charset val="204"/>
        <scheme val="major"/>
      </rPr>
      <t xml:space="preserve">**** </t>
    </r>
    <r>
      <rPr>
        <b/>
        <i/>
        <sz val="17"/>
        <rFont val="Cambria"/>
        <family val="1"/>
        <charset val="204"/>
        <scheme val="major"/>
      </rPr>
      <t>Верхняя часть опор окрашена в черный цвет.</t>
    </r>
  </si>
  <si>
    <r>
      <rPr>
        <b/>
        <i/>
        <sz val="17"/>
        <color rgb="FFFF0000"/>
        <rFont val="Cambria"/>
        <family val="1"/>
        <charset val="204"/>
        <scheme val="major"/>
      </rPr>
      <t xml:space="preserve">*** </t>
    </r>
    <r>
      <rPr>
        <b/>
        <i/>
        <sz val="17"/>
        <rFont val="Cambria"/>
        <family val="1"/>
        <charset val="204"/>
        <scheme val="major"/>
      </rPr>
      <t>Столешницы в сдвоенных бенч системах устанавливаются с зазором 35мм.</t>
    </r>
  </si>
  <si>
    <r>
      <t xml:space="preserve">  СТЕЛЛАЖИ МЕТАЛЛ, АКСЕССУАРЫ</t>
    </r>
    <r>
      <rPr>
        <sz val="28"/>
        <color theme="0" tint="-0.249977111117893"/>
        <rFont val="Calibri"/>
        <family val="2"/>
        <charset val="204"/>
        <scheme val="minor"/>
      </rPr>
      <t xml:space="preserve"> . . . . . . . . . . . . . . . . . . . . . . . . . . . . . . . . . . . . . . . . . . . . . . . . . . . . . . . . . . . . . . . . . . . . . . . . . . . . . . . . . . . . . .</t>
    </r>
  </si>
  <si>
    <r>
      <rPr>
        <b/>
        <sz val="18"/>
        <color rgb="FF0000FF"/>
        <rFont val="Cambria"/>
        <family val="1"/>
        <charset val="204"/>
        <scheme val="major"/>
      </rPr>
      <t>10ШК.013.2</t>
    </r>
    <r>
      <rPr>
        <sz val="18"/>
        <color theme="1"/>
        <rFont val="Cambria"/>
        <family val="1"/>
        <charset val="204"/>
        <scheme val="major"/>
      </rPr>
      <t xml:space="preserve">  (595х40х1156)х2</t>
    </r>
  </si>
  <si>
    <t>Офисная мебель серии "ARREDO"</t>
  </si>
  <si>
    <t>Комбинируйте между собой различные варианты наполнения и декоров тумб и греденций, получайте огромное количество вариаций систем хранения.</t>
  </si>
  <si>
    <t>Комбинируйте между собой различные варианты наполнения и декоров шкафов, получайте огромное количество вариаций систем хранения.</t>
  </si>
  <si>
    <r>
      <rPr>
        <b/>
        <i/>
        <sz val="16"/>
        <color rgb="FFFF0000"/>
        <rFont val="Cambria"/>
        <family val="1"/>
        <charset val="204"/>
        <scheme val="major"/>
      </rPr>
      <t>***</t>
    </r>
    <r>
      <rPr>
        <b/>
        <i/>
        <sz val="16"/>
        <rFont val="Cambria"/>
        <family val="1"/>
        <charset val="204"/>
        <scheme val="major"/>
      </rPr>
      <t xml:space="preserve"> Колеса мягкий ход, с повышенной нагрузкой. Максимальная статистическая нагрузка не более 80кг для 10Т.004.1, и не более 110кг для 10Т.006.1</t>
    </r>
  </si>
  <si>
    <t xml:space="preserve">      в переговорных столах устанавливается лючок размером 300х140мм (ЛП.004).</t>
  </si>
  <si>
    <r>
      <rPr>
        <b/>
        <i/>
        <sz val="17"/>
        <color rgb="FFFF0000"/>
        <rFont val="Cambria"/>
        <family val="1"/>
        <charset val="204"/>
        <scheme val="major"/>
      </rPr>
      <t xml:space="preserve">** </t>
    </r>
    <r>
      <rPr>
        <b/>
        <i/>
        <sz val="17"/>
        <rFont val="Cambria"/>
        <family val="1"/>
        <charset val="204"/>
        <scheme val="major"/>
      </rPr>
      <t xml:space="preserve">В столах с размером по длине 1200мм - устанавливается лючок размером 160х80мм (ЛП.002), в столах с размером по длине от 1400мм - устанавливается лючок размером 230х80мм (ЛП.005), </t>
    </r>
  </si>
  <si>
    <t>СТОЛЫ РАБОЧИЕ</t>
  </si>
  <si>
    <t>Столы системы Бенч, сдвоенные, на 2 рабочих места</t>
  </si>
  <si>
    <t>СТОЛЫ СИСТЕМЫ БЕНЧ, ПЕРЕГОВОРНЫЕ</t>
  </si>
  <si>
    <t>Стеллаж высокий</t>
  </si>
  <si>
    <t>Стеллаж средний</t>
  </si>
  <si>
    <t>Комплект раздвижных фасадов</t>
  </si>
  <si>
    <r>
      <t xml:space="preserve">10ФК.007 </t>
    </r>
    <r>
      <rPr>
        <sz val="18"/>
        <color theme="1"/>
        <rFont val="Cambria"/>
        <family val="1"/>
        <charset val="204"/>
        <scheme val="major"/>
      </rPr>
      <t xml:space="preserve"> (334х16х596)х2</t>
    </r>
  </si>
  <si>
    <r>
      <t xml:space="preserve">10ВКФ.001 </t>
    </r>
    <r>
      <rPr>
        <sz val="20"/>
        <color theme="1"/>
        <rFont val="Cambria"/>
        <family val="1"/>
        <charset val="204"/>
        <scheme val="major"/>
      </rPr>
      <t xml:space="preserve"> (716х394х404) </t>
    </r>
    <r>
      <rPr>
        <b/>
        <sz val="22"/>
        <color rgb="FFFF0000"/>
        <rFont val="Cambria"/>
        <family val="1"/>
        <charset val="204"/>
        <scheme val="major"/>
      </rPr>
      <t>*</t>
    </r>
  </si>
  <si>
    <t>Столы на металлокаркасе</t>
  </si>
  <si>
    <r>
      <rPr>
        <b/>
        <sz val="18"/>
        <color rgb="FF0000FF"/>
        <rFont val="Cambria"/>
        <family val="1"/>
        <charset val="204"/>
        <scheme val="major"/>
      </rPr>
      <t>10БД.274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</si>
  <si>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t>СТОЛ ПЕРЕГОВОРНЫЙ, ОТДЕЛЬНОСТОЯЩИЙ</t>
  </si>
  <si>
    <t xml:space="preserve">Стол переговорный </t>
  </si>
  <si>
    <r>
      <rPr>
        <b/>
        <sz val="18"/>
        <color rgb="FF0000FF"/>
        <rFont val="Cambria"/>
        <family val="1"/>
        <charset val="204"/>
        <scheme val="major"/>
      </rPr>
      <t xml:space="preserve">10СП.095 </t>
    </r>
    <r>
      <rPr>
        <sz val="18"/>
        <rFont val="Cambria"/>
        <family val="1"/>
        <charset val="204"/>
        <scheme val="major"/>
      </rPr>
      <t>(1800х900х750)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</si>
  <si>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10СП.096 </t>
    </r>
    <r>
      <rPr>
        <sz val="18"/>
        <rFont val="Cambria"/>
        <family val="1"/>
        <charset val="204"/>
        <scheme val="major"/>
      </rPr>
      <t>(2000х900х750)</t>
    </r>
  </si>
  <si>
    <r>
      <rPr>
        <b/>
        <sz val="10"/>
        <color rgb="FF0000FF"/>
        <rFont val="Cambria"/>
        <family val="1"/>
        <charset val="204"/>
        <scheme val="major"/>
      </rPr>
      <t xml:space="preserve">10СП.095 </t>
    </r>
    <r>
      <rPr>
        <sz val="10"/>
        <rFont val="Cambria"/>
        <family val="1"/>
        <charset val="204"/>
        <scheme val="major"/>
      </rPr>
      <t>(1800х900х750)</t>
    </r>
  </si>
  <si>
    <r>
      <rPr>
        <b/>
        <sz val="10"/>
        <color rgb="FF0000FF"/>
        <rFont val="Cambria"/>
        <family val="1"/>
        <charset val="204"/>
        <scheme val="major"/>
      </rPr>
      <t xml:space="preserve">10СП.096 </t>
    </r>
    <r>
      <rPr>
        <sz val="10"/>
        <rFont val="Cambria"/>
        <family val="1"/>
        <charset val="204"/>
        <scheme val="major"/>
      </rPr>
      <t>(2000х900х750)</t>
    </r>
  </si>
  <si>
    <t>Стол переговорный</t>
  </si>
  <si>
    <t>ДЕКОРЫ ОПОР</t>
  </si>
  <si>
    <t>10ПС.002.1</t>
  </si>
  <si>
    <t>Graphit, Mokko, Romano, Белый премиум</t>
  </si>
  <si>
    <t>У столов с опорной тумбой не используется</t>
  </si>
  <si>
    <t>При использовании барьеров для установки на столы других серий необходимо дополнительное согласование.</t>
  </si>
  <si>
    <t>Подходит для установки системных блоков макс. размерами 220х500х450(h), мм. Устанавливается по месту заказчиком (присадка в столешнице не предусмотрена).</t>
  </si>
  <si>
    <t>стр.2</t>
  </si>
  <si>
    <t>стр. 3</t>
  </si>
  <si>
    <t xml:space="preserve">стр. 4 </t>
  </si>
  <si>
    <t>стр. 6</t>
  </si>
  <si>
    <t>с лючками</t>
  </si>
  <si>
    <t>с вырезом</t>
  </si>
  <si>
    <t>Порошк. Покрытие</t>
  </si>
  <si>
    <r>
      <rPr>
        <b/>
        <sz val="18"/>
        <color rgb="FF0000FF"/>
        <rFont val="Cambria"/>
        <family val="1"/>
        <charset val="204"/>
        <scheme val="major"/>
      </rPr>
      <t>10СРВ.074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(1600х700х750)</t>
    </r>
  </si>
  <si>
    <r>
      <rPr>
        <b/>
        <sz val="18"/>
        <color rgb="FF0000FF"/>
        <rFont val="Cambria"/>
        <family val="1"/>
        <charset val="204"/>
        <scheme val="major"/>
      </rPr>
      <t>10СРВ.089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(1400х800х750)</t>
    </r>
  </si>
  <si>
    <r>
      <rPr>
        <b/>
        <sz val="18"/>
        <color rgb="FF0000FF"/>
        <rFont val="Cambria"/>
        <family val="1"/>
        <charset val="204"/>
        <scheme val="major"/>
      </rPr>
      <t>10СРВ.084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(1600х800х750)</t>
    </r>
  </si>
  <si>
    <r>
      <rPr>
        <b/>
        <sz val="18"/>
        <color rgb="FF0000FF"/>
        <rFont val="Cambria"/>
        <family val="1"/>
        <charset val="204"/>
        <scheme val="major"/>
      </rPr>
      <t>10СРВ.085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(1800х800х750)</t>
    </r>
  </si>
  <si>
    <r>
      <rPr>
        <b/>
        <sz val="18"/>
        <color rgb="FF0000FF"/>
        <rFont val="Cambria"/>
        <family val="1"/>
        <charset val="204"/>
        <scheme val="major"/>
      </rPr>
      <t>10СТОВ.079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(1400х700х750)</t>
    </r>
  </si>
  <si>
    <r>
      <rPr>
        <b/>
        <sz val="18"/>
        <color rgb="FF0000FF"/>
        <rFont val="Cambria"/>
        <family val="1"/>
        <charset val="204"/>
        <scheme val="major"/>
      </rPr>
      <t>10СТОВ.074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(1600х700х750)</t>
    </r>
  </si>
  <si>
    <r>
      <rPr>
        <b/>
        <sz val="18"/>
        <color rgb="FF0000FF"/>
        <rFont val="Cambria"/>
        <family val="1"/>
        <charset val="204"/>
        <scheme val="major"/>
      </rPr>
      <t>10СТОВ.089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(1400х800х750)</t>
    </r>
  </si>
  <si>
    <r>
      <rPr>
        <b/>
        <sz val="18"/>
        <color rgb="FF0000FF"/>
        <rFont val="Cambria"/>
        <family val="1"/>
        <charset val="204"/>
        <scheme val="major"/>
      </rPr>
      <t>10СТОВ.084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(1600х800х750)</t>
    </r>
  </si>
  <si>
    <r>
      <rPr>
        <b/>
        <sz val="18"/>
        <color rgb="FF0000FF"/>
        <rFont val="Cambria"/>
        <family val="1"/>
        <charset val="204"/>
        <scheme val="major"/>
      </rPr>
      <t>10СТОВ.085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(1800х800х750)</t>
    </r>
  </si>
  <si>
    <r>
      <rPr>
        <b/>
        <sz val="18"/>
        <color rgb="FF0000FF"/>
        <rFont val="Cambria"/>
        <family val="1"/>
        <charset val="204"/>
        <scheme val="major"/>
      </rPr>
      <t>10БДВ.269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</si>
  <si>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10БДВ.264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</si>
  <si>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>10БДВ.279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</si>
  <si>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10БДВ.274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</si>
  <si>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10БДВ.289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</si>
  <si>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10БДВ.284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</si>
  <si>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10БДВ.285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</si>
  <si>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18"/>
        <color rgb="FF0000FF"/>
        <rFont val="Cambria"/>
        <family val="1"/>
        <charset val="204"/>
        <scheme val="major"/>
      </rPr>
      <t>10БДНВ.268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</si>
  <si>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10БДНВ.269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</si>
  <si>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10БДНВ.264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</si>
  <si>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10БДНВ.278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</si>
  <si>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10БДНВ.279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</si>
  <si>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10БДНВ.274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</si>
  <si>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10БДНВ.289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</si>
  <si>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10БДНВ.284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</si>
  <si>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10БДНВ.285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</si>
  <si>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18"/>
        <color rgb="FF0000FF"/>
        <rFont val="Cambria"/>
        <family val="1"/>
        <charset val="204"/>
        <scheme val="major"/>
      </rPr>
      <t>10БДСВ.268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</si>
  <si>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10БДСВ.269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</si>
  <si>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10БДСВ.264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</si>
  <si>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10БДСВ.278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</si>
  <si>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10БДСВ.279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</si>
  <si>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10БДСВ.274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</si>
  <si>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10БДСВ.289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</si>
  <si>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10БДСВ.284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</si>
  <si>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10БДСВ.285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</si>
  <si>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18"/>
        <color rgb="FF0000FF"/>
        <rFont val="Cambria"/>
        <family val="1"/>
        <charset val="204"/>
        <scheme val="major"/>
      </rPr>
      <t>10БДКВ.268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(1200х1235х750)</t>
    </r>
  </si>
  <si>
    <r>
      <rPr>
        <b/>
        <sz val="18"/>
        <color rgb="FF0000FF"/>
        <rFont val="Cambria"/>
        <family val="1"/>
        <charset val="204"/>
        <scheme val="major"/>
      </rPr>
      <t>10БДКВ.269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(1400х1235х750)</t>
    </r>
  </si>
  <si>
    <r>
      <rPr>
        <b/>
        <sz val="18"/>
        <color rgb="FF0000FF"/>
        <rFont val="Cambria"/>
        <family val="1"/>
        <charset val="204"/>
        <scheme val="major"/>
      </rPr>
      <t>10БДКВ.264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(1600х1235х750)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</si>
  <si>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10БДКВ.278 </t>
    </r>
    <r>
      <rPr>
        <sz val="18"/>
        <rFont val="Cambria"/>
        <family val="1"/>
        <charset val="204"/>
        <scheme val="major"/>
      </rPr>
      <t>(1200х1435х750)</t>
    </r>
  </si>
  <si>
    <r>
      <rPr>
        <b/>
        <sz val="18"/>
        <color rgb="FF0000FF"/>
        <rFont val="Cambria"/>
        <family val="1"/>
        <charset val="204"/>
        <scheme val="major"/>
      </rPr>
      <t>10БДКВ.279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(1400х1435х750)</t>
    </r>
  </si>
  <si>
    <r>
      <rPr>
        <b/>
        <sz val="18"/>
        <color rgb="FF0000FF"/>
        <rFont val="Cambria"/>
        <family val="1"/>
        <charset val="204"/>
        <scheme val="major"/>
      </rPr>
      <t>10БДКВ.274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(1600х1435х750)</t>
    </r>
  </si>
  <si>
    <r>
      <rPr>
        <b/>
        <sz val="18"/>
        <color rgb="FF0000FF"/>
        <rFont val="Cambria"/>
        <family val="1"/>
        <charset val="204"/>
        <scheme val="major"/>
      </rPr>
      <t>10БДКВ.289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(1400х1635х750)</t>
    </r>
  </si>
  <si>
    <r>
      <rPr>
        <b/>
        <sz val="18"/>
        <color rgb="FF0000FF"/>
        <rFont val="Cambria"/>
        <family val="1"/>
        <charset val="204"/>
        <scheme val="major"/>
      </rPr>
      <t>10БДКВ.284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(1600х1635х750)</t>
    </r>
  </si>
  <si>
    <r>
      <rPr>
        <b/>
        <sz val="18"/>
        <color rgb="FF0000FF"/>
        <rFont val="Cambria"/>
        <family val="1"/>
        <charset val="204"/>
        <scheme val="major"/>
      </rPr>
      <t>10БДКВ.285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(1800х1635х750)</t>
    </r>
  </si>
  <si>
    <r>
      <rPr>
        <b/>
        <sz val="28"/>
        <color theme="1"/>
        <rFont val="Calibri"/>
        <family val="2"/>
        <charset val="204"/>
        <scheme val="minor"/>
      </rPr>
      <t xml:space="preserve">  СТОЛЫ на металлокаркасе с лючками</t>
    </r>
    <r>
      <rPr>
        <sz val="28"/>
        <color theme="0" tint="-0.249977111117893"/>
        <rFont val="Calibri"/>
        <family val="2"/>
        <charset val="204"/>
        <scheme val="minor"/>
      </rPr>
      <t xml:space="preserve"> . . . . . . . . . . . . . . . . . . . . . . . . . . . . . . . . . . . . . . . . . . . . . . . . . . . . . . . . . . . . . </t>
    </r>
  </si>
  <si>
    <r>
      <rPr>
        <b/>
        <sz val="28"/>
        <color theme="1"/>
        <rFont val="Calibri"/>
        <family val="2"/>
        <charset val="204"/>
        <scheme val="minor"/>
      </rPr>
      <t xml:space="preserve">  СТОЛЫ на металлокаркасе с вырезом  </t>
    </r>
    <r>
      <rPr>
        <sz val="28"/>
        <color theme="0" tint="-0.249977111117893"/>
        <rFont val="Calibri"/>
        <family val="2"/>
        <charset val="204"/>
        <scheme val="minor"/>
      </rPr>
      <t xml:space="preserve"> . . . . . . . . . . . . . . . . . . . . . . . . . . . . . . . . . . . . . . . . . . . . . . . . . . . . . . . . . . . </t>
    </r>
  </si>
  <si>
    <r>
      <t xml:space="preserve">6КБ.001 </t>
    </r>
    <r>
      <rPr>
        <sz val="20"/>
        <color theme="1"/>
        <rFont val="Cambria"/>
        <family val="1"/>
        <charset val="204"/>
        <scheme val="major"/>
      </rPr>
      <t>(600х100х120)</t>
    </r>
  </si>
  <si>
    <r>
      <t xml:space="preserve">6КБ.003 </t>
    </r>
    <r>
      <rPr>
        <sz val="20"/>
        <color theme="1"/>
        <rFont val="Cambria"/>
        <family val="1"/>
        <charset val="204"/>
        <scheme val="major"/>
      </rPr>
      <t>(1000х100х120)</t>
    </r>
  </si>
  <si>
    <r>
      <t>6КБ.004</t>
    </r>
    <r>
      <rPr>
        <sz val="20"/>
        <color theme="1"/>
        <rFont val="Cambria"/>
        <family val="1"/>
        <charset val="204"/>
        <scheme val="major"/>
      </rPr>
      <t xml:space="preserve"> (1200х100х120)</t>
    </r>
  </si>
  <si>
    <t>на 400 мм меньше длины столешницы</t>
  </si>
  <si>
    <t xml:space="preserve">фильтра. Минимальная рекомендуемая длина </t>
  </si>
  <si>
    <r>
      <t xml:space="preserve">КМБ.001 </t>
    </r>
    <r>
      <rPr>
        <sz val="20"/>
        <color theme="1"/>
        <rFont val="Cambria"/>
        <family val="1"/>
        <charset val="204"/>
        <scheme val="major"/>
      </rPr>
      <t>(600х180х120)</t>
    </r>
  </si>
  <si>
    <r>
      <t xml:space="preserve">КМБ.002 </t>
    </r>
    <r>
      <rPr>
        <sz val="20"/>
        <color theme="1"/>
        <rFont val="Cambria"/>
        <family val="1"/>
        <charset val="204"/>
        <scheme val="major"/>
      </rPr>
      <t>(800х180х120)</t>
    </r>
  </si>
  <si>
    <r>
      <t xml:space="preserve">КМБ.003 </t>
    </r>
    <r>
      <rPr>
        <sz val="20"/>
        <color theme="1"/>
        <rFont val="Cambria"/>
        <family val="1"/>
        <charset val="204"/>
        <scheme val="major"/>
      </rPr>
      <t>(1000х180х120)</t>
    </r>
  </si>
  <si>
    <r>
      <t>КМБ.004</t>
    </r>
    <r>
      <rPr>
        <sz val="20"/>
        <color theme="1"/>
        <rFont val="Cambria"/>
        <family val="1"/>
        <charset val="204"/>
        <scheme val="major"/>
      </rPr>
      <t xml:space="preserve"> (1200х180х120)</t>
    </r>
  </si>
  <si>
    <r>
      <t xml:space="preserve">КМБ.005 </t>
    </r>
    <r>
      <rPr>
        <sz val="20"/>
        <color theme="1"/>
        <rFont val="Cambria"/>
        <family val="1"/>
        <charset val="204"/>
        <scheme val="major"/>
      </rPr>
      <t>(1400х180х120)</t>
    </r>
  </si>
  <si>
    <r>
      <t xml:space="preserve">КМБ.006 </t>
    </r>
    <r>
      <rPr>
        <sz val="20"/>
        <color theme="1"/>
        <rFont val="Cambria"/>
        <family val="1"/>
        <charset val="204"/>
        <scheme val="major"/>
      </rPr>
      <t>(1600х180х120)</t>
    </r>
  </si>
  <si>
    <r>
      <rPr>
        <b/>
        <i/>
        <sz val="16"/>
        <color rgb="FFFF0000"/>
        <rFont val="Cambria"/>
        <family val="1"/>
        <charset val="204"/>
        <scheme val="major"/>
      </rPr>
      <t>**</t>
    </r>
    <r>
      <rPr>
        <b/>
        <i/>
        <sz val="16"/>
        <rFont val="Cambria"/>
        <family val="1"/>
        <charset val="204"/>
        <scheme val="major"/>
      </rPr>
      <t xml:space="preserve"> При установке с опорной тумбой рекомендуемый размер может меняться, необходимо дополнительное согласование.</t>
    </r>
  </si>
  <si>
    <t>Молочный белый/ Металл глянец</t>
  </si>
  <si>
    <t>Молочный белый/ порошк. покрытие</t>
  </si>
  <si>
    <t>Барьеры торцевые, оргстекло</t>
  </si>
  <si>
    <t>Барьеры боковые, оргстекло</t>
  </si>
  <si>
    <t>Барьеры фронтальные, оргстекло</t>
  </si>
  <si>
    <t xml:space="preserve">Барьеры тканевые торцевые </t>
  </si>
  <si>
    <t>Порошк. покрытие</t>
  </si>
  <si>
    <r>
      <t xml:space="preserve">Офисная мебель серии </t>
    </r>
    <r>
      <rPr>
        <b/>
        <i/>
        <sz val="9"/>
        <rFont val="Cambria"/>
        <family val="1"/>
        <charset val="204"/>
        <scheme val="major"/>
      </rPr>
      <t>«ARREDO»</t>
    </r>
    <r>
      <rPr>
        <b/>
        <sz val="9"/>
        <rFont val="Cambria"/>
        <family val="1"/>
        <charset val="204"/>
        <scheme val="major"/>
      </rPr>
      <t xml:space="preserve">  </t>
    </r>
    <r>
      <rPr>
        <b/>
        <i/>
        <sz val="9"/>
        <rFont val="Cambria"/>
        <family val="1"/>
        <charset val="204"/>
        <scheme val="major"/>
      </rPr>
      <t xml:space="preserve">  </t>
    </r>
  </si>
  <si>
    <r>
      <rPr>
        <b/>
        <sz val="9"/>
        <color rgb="FF0000FF"/>
        <rFont val="Cambria"/>
        <family val="1"/>
        <charset val="204"/>
        <scheme val="major"/>
      </rPr>
      <t>10БДВ.269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</si>
  <si>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10БДВ.264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</si>
  <si>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10СВР.079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(1400х700х750)</t>
    </r>
  </si>
  <si>
    <r>
      <rPr>
        <b/>
        <sz val="9"/>
        <color rgb="FF0000FF"/>
        <rFont val="Cambria"/>
        <family val="1"/>
        <charset val="204"/>
        <scheme val="major"/>
      </rPr>
      <t>10СТОВ.079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(1400х700х750)</t>
    </r>
  </si>
  <si>
    <r>
      <rPr>
        <b/>
        <sz val="9"/>
        <color rgb="FF0000FF"/>
        <rFont val="Cambria"/>
        <family val="1"/>
        <charset val="204"/>
        <scheme val="major"/>
      </rPr>
      <t>10БДВ.279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</si>
  <si>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10СРВ.074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(1600х700х750)</t>
    </r>
  </si>
  <si>
    <r>
      <rPr>
        <b/>
        <sz val="9"/>
        <color rgb="FF0000FF"/>
        <rFont val="Cambria"/>
        <family val="1"/>
        <charset val="204"/>
        <scheme val="major"/>
      </rPr>
      <t>10СТОВ.074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(1600х700х750)</t>
    </r>
  </si>
  <si>
    <r>
      <rPr>
        <b/>
        <sz val="9"/>
        <color rgb="FF0000FF"/>
        <rFont val="Cambria"/>
        <family val="1"/>
        <charset val="204"/>
        <scheme val="major"/>
      </rPr>
      <t>10БДВ.274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</si>
  <si>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10СРВ.089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(1400х800х750)</t>
    </r>
  </si>
  <si>
    <r>
      <rPr>
        <b/>
        <sz val="9"/>
        <color rgb="FF0000FF"/>
        <rFont val="Cambria"/>
        <family val="1"/>
        <charset val="204"/>
        <scheme val="major"/>
      </rPr>
      <t>10СТОВ.089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(1400х800х750)</t>
    </r>
  </si>
  <si>
    <r>
      <rPr>
        <b/>
        <sz val="9"/>
        <color rgb="FF0000FF"/>
        <rFont val="Cambria"/>
        <family val="1"/>
        <charset val="204"/>
        <scheme val="major"/>
      </rPr>
      <t>10БДВ.289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</si>
  <si>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10СРВ.084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(1600х800х750)</t>
    </r>
  </si>
  <si>
    <r>
      <rPr>
        <b/>
        <sz val="9"/>
        <color rgb="FF0000FF"/>
        <rFont val="Cambria"/>
        <family val="1"/>
        <charset val="204"/>
        <scheme val="major"/>
      </rPr>
      <t>10СТОВ.084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(1600х800х750)</t>
    </r>
  </si>
  <si>
    <r>
      <rPr>
        <b/>
        <sz val="9"/>
        <color rgb="FF0000FF"/>
        <rFont val="Cambria"/>
        <family val="1"/>
        <charset val="204"/>
        <scheme val="major"/>
      </rPr>
      <t>10БДВ.284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</si>
  <si>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10СРВ.085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(1800х800х750)</t>
    </r>
  </si>
  <si>
    <r>
      <rPr>
        <b/>
        <sz val="9"/>
        <color rgb="FF0000FF"/>
        <rFont val="Cambria"/>
        <family val="1"/>
        <charset val="204"/>
        <scheme val="major"/>
      </rPr>
      <t>10СТОВ.085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(1800х800х750)</t>
    </r>
  </si>
  <si>
    <r>
      <rPr>
        <b/>
        <sz val="9"/>
        <color rgb="FF0000FF"/>
        <rFont val="Cambria"/>
        <family val="1"/>
        <charset val="204"/>
        <scheme val="major"/>
      </rPr>
      <t>10БДВ.285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</si>
  <si>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10БДНВ.268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</si>
  <si>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10БДСВ.268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</si>
  <si>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10БДКВ.268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(1200х1235х750)</t>
    </r>
  </si>
  <si>
    <r>
      <rPr>
        <b/>
        <sz val="9"/>
        <color rgb="FF0000FF"/>
        <rFont val="Cambria"/>
        <family val="1"/>
        <charset val="204"/>
        <scheme val="major"/>
      </rPr>
      <t>10БДНВ.269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</si>
  <si>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10БДСВ.269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</si>
  <si>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10БДКВ.269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(1400х1235х750)</t>
    </r>
  </si>
  <si>
    <r>
      <rPr>
        <b/>
        <sz val="9"/>
        <color rgb="FF0000FF"/>
        <rFont val="Cambria"/>
        <family val="1"/>
        <charset val="204"/>
        <scheme val="major"/>
      </rPr>
      <t>10БДНВ.264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</si>
  <si>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10БДСВ.264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</si>
  <si>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>10БДКВ.264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(1600х1235х750)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</si>
  <si>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10БДНВ.278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</si>
  <si>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10БДСВ.278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</si>
  <si>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10БДКВ.278 </t>
    </r>
    <r>
      <rPr>
        <sz val="9"/>
        <rFont val="Cambria"/>
        <family val="1"/>
        <charset val="204"/>
        <scheme val="major"/>
      </rPr>
      <t>(1200х1435х750)</t>
    </r>
  </si>
  <si>
    <r>
      <rPr>
        <b/>
        <sz val="9"/>
        <color rgb="FF0000FF"/>
        <rFont val="Cambria"/>
        <family val="1"/>
        <charset val="204"/>
        <scheme val="major"/>
      </rPr>
      <t>10БДНВ.279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</si>
  <si>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10БДСВ.279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</si>
  <si>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10БДКВ.279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(1400х1435х750)</t>
    </r>
  </si>
  <si>
    <r>
      <rPr>
        <b/>
        <sz val="9"/>
        <color rgb="FF0000FF"/>
        <rFont val="Cambria"/>
        <family val="1"/>
        <charset val="204"/>
        <scheme val="major"/>
      </rPr>
      <t>10БДНВ.274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</si>
  <si>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10БДСВ.274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</si>
  <si>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10БДКВ.274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(1600х1435х750)</t>
    </r>
  </si>
  <si>
    <r>
      <rPr>
        <b/>
        <sz val="9"/>
        <color rgb="FF0000FF"/>
        <rFont val="Cambria"/>
        <family val="1"/>
        <charset val="204"/>
        <scheme val="major"/>
      </rPr>
      <t>10БДНВ.289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</si>
  <si>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10БДСВ.289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</si>
  <si>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10БДКВ.289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(1400х1635х750)</t>
    </r>
  </si>
  <si>
    <r>
      <rPr>
        <b/>
        <sz val="9"/>
        <color rgb="FF0000FF"/>
        <rFont val="Cambria"/>
        <family val="1"/>
        <charset val="204"/>
        <scheme val="major"/>
      </rPr>
      <t>10БДНВ.284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</si>
  <si>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10БДСВ.284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</si>
  <si>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10БДКВ.284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(1600х1635х750)</t>
    </r>
  </si>
  <si>
    <r>
      <rPr>
        <b/>
        <sz val="9"/>
        <color rgb="FF0000FF"/>
        <rFont val="Cambria"/>
        <family val="1"/>
        <charset val="204"/>
        <scheme val="major"/>
      </rPr>
      <t>10БДНВ.285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</si>
  <si>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10БДСВ.285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</si>
  <si>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sz val="9"/>
        <color rgb="FF0000FF"/>
        <rFont val="Cambria"/>
        <family val="1"/>
        <charset val="204"/>
        <scheme val="major"/>
      </rPr>
      <t>10БДКВ.285</t>
    </r>
    <r>
      <rPr>
        <b/>
        <sz val="9"/>
        <rFont val="Cambria"/>
        <family val="1"/>
        <charset val="204"/>
        <scheme val="major"/>
      </rPr>
      <t xml:space="preserve"> </t>
    </r>
    <r>
      <rPr>
        <sz val="9"/>
        <rFont val="Cambria"/>
        <family val="1"/>
        <charset val="204"/>
        <scheme val="major"/>
      </rPr>
      <t>(1800х1635х750)</t>
    </r>
  </si>
  <si>
    <r>
      <rPr>
        <b/>
        <i/>
        <sz val="9"/>
        <color rgb="FFFF0000"/>
        <rFont val="Cambria"/>
        <family val="1"/>
        <charset val="204"/>
        <scheme val="major"/>
      </rPr>
      <t>*</t>
    </r>
    <r>
      <rPr>
        <b/>
        <i/>
        <sz val="9"/>
        <rFont val="Cambria"/>
        <family val="1"/>
        <charset val="204"/>
        <scheme val="major"/>
      </rPr>
      <t xml:space="preserve"> Столы с опорами цветом Металл глянец и Черный глянец комплектуются лючками в цвет опор. Столы с опорами цветом Iron Wood комплектуются лючками цветом Металл глянец.</t>
    </r>
  </si>
  <si>
    <r>
      <rPr>
        <b/>
        <i/>
        <sz val="9"/>
        <color rgb="FFFF0000"/>
        <rFont val="Cambria"/>
        <family val="1"/>
        <charset val="204"/>
        <scheme val="major"/>
      </rPr>
      <t xml:space="preserve">** </t>
    </r>
    <r>
      <rPr>
        <b/>
        <i/>
        <sz val="9"/>
        <rFont val="Cambria"/>
        <family val="1"/>
        <charset val="204"/>
        <scheme val="major"/>
      </rPr>
      <t xml:space="preserve">В столах с размером по длине 1200мм - устанавливается лючок размером 160х80мм (ЛП.002), в столах с размером по длине от 1400мм - устанавливается лючок размером 230х80мм (ЛП.005), </t>
    </r>
  </si>
  <si>
    <r>
      <rPr>
        <b/>
        <i/>
        <sz val="9"/>
        <color rgb="FFFF0000"/>
        <rFont val="Cambria"/>
        <family val="1"/>
        <charset val="204"/>
        <scheme val="major"/>
      </rPr>
      <t xml:space="preserve">*** </t>
    </r>
    <r>
      <rPr>
        <b/>
        <i/>
        <sz val="9"/>
        <rFont val="Cambria"/>
        <family val="1"/>
        <charset val="204"/>
        <scheme val="major"/>
      </rPr>
      <t>Столешницы в сдвоенных бенч системах устанавливаются с зазором 35мм.</t>
    </r>
  </si>
  <si>
    <r>
      <rPr>
        <b/>
        <i/>
        <sz val="9"/>
        <color rgb="FFFF0000"/>
        <rFont val="Cambria"/>
        <family val="1"/>
        <charset val="204"/>
        <scheme val="major"/>
      </rPr>
      <t xml:space="preserve">**** </t>
    </r>
    <r>
      <rPr>
        <b/>
        <i/>
        <sz val="9"/>
        <rFont val="Cambria"/>
        <family val="1"/>
        <charset val="204"/>
        <scheme val="major"/>
      </rPr>
      <t>Верхняя часть опор окрашена в черный цвет.</t>
    </r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</si>
  <si>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</t>
  </si>
  <si>
    <t xml:space="preserve">Доступные для изготовления цвета металлических креплений - Металл глянец, Черный глянец, Алюминий матовый, Черный, Белый, Графит, Tabaco, Klever.   </t>
  </si>
  <si>
    <r>
      <t xml:space="preserve"> </t>
    </r>
    <r>
      <rPr>
        <b/>
        <i/>
        <sz val="26"/>
        <rFont val="Cambria"/>
        <family val="1"/>
        <charset val="204"/>
        <scheme val="major"/>
      </rPr>
      <t>Цвета ЛДСП</t>
    </r>
  </si>
  <si>
    <t>с вырезами</t>
  </si>
  <si>
    <t>СТОЛЫ РАБОЧИЕ, с вырезом</t>
  </si>
  <si>
    <t>Металл глянец, Черный глянец. Цвета по образцу согласовываются с менеджером</t>
  </si>
  <si>
    <t>Цвет внутреннего наполнения Белый, ЛДСП 16</t>
  </si>
  <si>
    <t>Короба тумб, фасады ЛДСП</t>
  </si>
  <si>
    <t>Цвет по образцу</t>
  </si>
  <si>
    <r>
      <rPr>
        <b/>
        <sz val="18"/>
        <color rgb="FF0000FF"/>
        <rFont val="Cambria"/>
        <family val="1"/>
        <charset val="204"/>
        <scheme val="major"/>
      </rPr>
      <t>10СРВ.079</t>
    </r>
    <r>
      <rPr>
        <b/>
        <sz val="18"/>
        <rFont val="Cambria"/>
        <family val="1"/>
        <charset val="204"/>
        <scheme val="major"/>
      </rPr>
      <t xml:space="preserve"> </t>
    </r>
    <r>
      <rPr>
        <sz val="18"/>
        <rFont val="Cambria"/>
        <family val="1"/>
        <charset val="204"/>
        <scheme val="major"/>
      </rPr>
      <t>(1400х700х750)</t>
    </r>
  </si>
  <si>
    <t xml:space="preserve">ДЕКОРЫ ЛДСП (СТОЛЕШНИЦА)   </t>
  </si>
  <si>
    <t xml:space="preserve"> ДЕКОРЫ МЕТАЛЛА (ОПОРЫ)</t>
  </si>
  <si>
    <t>РЕКОМЕНДАЦИИ ПО КОМБИНАЦИИ ДЕКОРОВ - СТОЛЕШНИЦА/ОПОРА</t>
  </si>
  <si>
    <t>стр. 7</t>
  </si>
  <si>
    <t>БАРЬЕРЫ HPL</t>
  </si>
  <si>
    <t>Барьеры торцевые HPL</t>
  </si>
  <si>
    <t>Барьеры фронтальные HPL</t>
  </si>
  <si>
    <t>Барьеры боковые HPL</t>
  </si>
  <si>
    <t>Барьеры для сдвоенного бенч HLP</t>
  </si>
  <si>
    <t>Экраны подстольные HPL</t>
  </si>
  <si>
    <t>БАРЬЕРЫ ФЕТР</t>
  </si>
  <si>
    <t>Барьеры из фетра, боковые</t>
  </si>
  <si>
    <t>Барьеры из фетра, фронтальные</t>
  </si>
  <si>
    <t>Барьеры из фетра, для сдвоенного бенч</t>
  </si>
  <si>
    <t>Барьеры из фетра, торцевые</t>
  </si>
  <si>
    <r>
      <t xml:space="preserve">Офисная мебель серии </t>
    </r>
    <r>
      <rPr>
        <b/>
        <i/>
        <sz val="12"/>
        <rFont val="Cambria"/>
        <family val="1"/>
        <charset val="204"/>
        <scheme val="major"/>
      </rPr>
      <t>«ARREDO»</t>
    </r>
    <r>
      <rPr>
        <b/>
        <sz val="12"/>
        <rFont val="Cambria"/>
        <family val="1"/>
        <charset val="204"/>
        <scheme val="major"/>
      </rPr>
      <t xml:space="preserve">  </t>
    </r>
    <r>
      <rPr>
        <b/>
        <i/>
        <sz val="12"/>
        <rFont val="Cambria"/>
        <family val="1"/>
        <charset val="204"/>
        <scheme val="major"/>
      </rPr>
      <t xml:space="preserve">  </t>
    </r>
  </si>
  <si>
    <r>
      <rPr>
        <b/>
        <sz val="11"/>
        <color rgb="FF0000FF"/>
        <rFont val="Cambria"/>
        <family val="1"/>
        <charset val="204"/>
        <scheme val="major"/>
      </rPr>
      <t>10ЭН.050.1</t>
    </r>
    <r>
      <rPr>
        <sz val="11"/>
        <rFont val="Cambria"/>
        <family val="1"/>
        <charset val="204"/>
        <scheme val="major"/>
      </rPr>
      <t xml:space="preserve"> (1000х4х300)</t>
    </r>
  </si>
  <si>
    <r>
      <rPr>
        <b/>
        <sz val="11"/>
        <color rgb="FF0000FF"/>
        <rFont val="Cambria"/>
        <family val="1"/>
        <charset val="204"/>
        <scheme val="major"/>
      </rPr>
      <t>10ЭН.010.1</t>
    </r>
    <r>
      <rPr>
        <sz val="11"/>
        <rFont val="Cambria"/>
        <family val="1"/>
        <charset val="204"/>
        <scheme val="major"/>
      </rPr>
      <t xml:space="preserve"> (1200х4х300)</t>
    </r>
  </si>
  <si>
    <r>
      <rPr>
        <b/>
        <sz val="11"/>
        <color rgb="FF0000FF"/>
        <rFont val="Cambria"/>
        <family val="1"/>
        <charset val="204"/>
        <scheme val="major"/>
      </rPr>
      <t>10ЭН.020.1</t>
    </r>
    <r>
      <rPr>
        <sz val="11"/>
        <rFont val="Cambria"/>
        <family val="1"/>
        <charset val="204"/>
        <scheme val="major"/>
      </rPr>
      <t xml:space="preserve"> (1400х4х300)</t>
    </r>
  </si>
  <si>
    <r>
      <rPr>
        <b/>
        <sz val="11"/>
        <color rgb="FF0000FF"/>
        <rFont val="Cambria"/>
        <family val="1"/>
        <charset val="204"/>
        <scheme val="major"/>
      </rPr>
      <t>10ЭН.030.1</t>
    </r>
    <r>
      <rPr>
        <sz val="11"/>
        <rFont val="Cambria"/>
        <family val="1"/>
        <charset val="204"/>
        <scheme val="major"/>
      </rPr>
      <t xml:space="preserve"> (1600х4х300)</t>
    </r>
  </si>
  <si>
    <r>
      <rPr>
        <b/>
        <sz val="11"/>
        <color rgb="FF0000FF"/>
        <rFont val="Cambria"/>
        <family val="1"/>
        <charset val="204"/>
        <scheme val="major"/>
      </rPr>
      <t>10ЭН.150.1</t>
    </r>
    <r>
      <rPr>
        <sz val="11"/>
        <rFont val="Cambria"/>
        <family val="1"/>
        <charset val="204"/>
        <scheme val="major"/>
      </rPr>
      <t xml:space="preserve"> (1000х4х400)</t>
    </r>
  </si>
  <si>
    <r>
      <rPr>
        <b/>
        <sz val="11"/>
        <color rgb="FF0000FF"/>
        <rFont val="Cambria"/>
        <family val="1"/>
        <charset val="204"/>
        <scheme val="major"/>
      </rPr>
      <t>10ЭН.110.1</t>
    </r>
    <r>
      <rPr>
        <sz val="11"/>
        <rFont val="Cambria"/>
        <family val="1"/>
        <charset val="204"/>
        <scheme val="major"/>
      </rPr>
      <t xml:space="preserve"> (1200х4х400)</t>
    </r>
  </si>
  <si>
    <r>
      <rPr>
        <b/>
        <sz val="11"/>
        <color rgb="FF0000FF"/>
        <rFont val="Cambria"/>
        <family val="1"/>
        <charset val="204"/>
        <scheme val="major"/>
      </rPr>
      <t>10ЭН.120.1</t>
    </r>
    <r>
      <rPr>
        <sz val="11"/>
        <rFont val="Cambria"/>
        <family val="1"/>
        <charset val="204"/>
        <scheme val="major"/>
      </rPr>
      <t xml:space="preserve"> (1400х4х400)</t>
    </r>
  </si>
  <si>
    <r>
      <rPr>
        <b/>
        <sz val="11"/>
        <color rgb="FF0000FF"/>
        <rFont val="Cambria"/>
        <family val="1"/>
        <charset val="204"/>
        <scheme val="major"/>
      </rPr>
      <t>10ЭН.130.1</t>
    </r>
    <r>
      <rPr>
        <sz val="11"/>
        <rFont val="Cambria"/>
        <family val="1"/>
        <charset val="204"/>
        <scheme val="major"/>
      </rPr>
      <t xml:space="preserve"> (1600х4х400)</t>
    </r>
  </si>
  <si>
    <t>Порошк. Покрытие (Черный)</t>
  </si>
  <si>
    <t xml:space="preserve">Черный глянец </t>
  </si>
  <si>
    <t>Экран подвесной HPL, мм</t>
  </si>
  <si>
    <t>Экран подвесной оргстекло, мм</t>
  </si>
  <si>
    <t>Экран оргстекло и HPL</t>
  </si>
  <si>
    <t xml:space="preserve">        </t>
  </si>
  <si>
    <t>ВАЖНО!  Кабель-каналы (продукцию MetallConcept) реализовываем по цене данного прайс-листа только в комплекте со столами (продукцией ALSAV). При необходимости приобрести данные изделия в самостоятельные проекты – реализация осуществляется через направление MetallConcept (по индивидуальным скидкам)!</t>
  </si>
  <si>
    <t>Брифинг-приставка</t>
  </si>
  <si>
    <r>
      <rPr>
        <b/>
        <sz val="18"/>
        <color rgb="FF0000FF"/>
        <rFont val="Cambria"/>
        <family val="1"/>
        <charset val="204"/>
        <scheme val="major"/>
      </rPr>
      <t xml:space="preserve">10БП.107 </t>
    </r>
    <r>
      <rPr>
        <sz val="18"/>
        <rFont val="Cambria"/>
        <family val="1"/>
        <charset val="204"/>
        <scheme val="major"/>
      </rPr>
      <t>(1000х700х750)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</si>
  <si>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10БП.127 </t>
    </r>
    <r>
      <rPr>
        <sz val="18"/>
        <rFont val="Cambria"/>
        <family val="1"/>
        <charset val="204"/>
        <scheme val="major"/>
      </rPr>
      <t>(1200х700х750)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</si>
  <si>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10БП.147 </t>
    </r>
    <r>
      <rPr>
        <sz val="18"/>
        <rFont val="Cambria"/>
        <family val="1"/>
        <charset val="204"/>
        <scheme val="major"/>
      </rPr>
      <t>(1400х700х750)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</si>
  <si>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10БП.108 </t>
    </r>
    <r>
      <rPr>
        <sz val="18"/>
        <rFont val="Cambria"/>
        <family val="1"/>
        <charset val="204"/>
        <scheme val="major"/>
      </rPr>
      <t>(1000х800х750)</t>
    </r>
  </si>
  <si>
    <r>
      <rPr>
        <b/>
        <sz val="18"/>
        <color rgb="FF0000FF"/>
        <rFont val="Cambria"/>
        <family val="1"/>
        <charset val="204"/>
        <scheme val="major"/>
      </rPr>
      <t xml:space="preserve">10БП.128 </t>
    </r>
    <r>
      <rPr>
        <sz val="18"/>
        <rFont val="Cambria"/>
        <family val="1"/>
        <charset val="204"/>
        <scheme val="major"/>
      </rPr>
      <t>(1200х800х750)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</si>
  <si>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10БП.107 </t>
    </r>
    <r>
      <rPr>
        <sz val="9"/>
        <rFont val="Cambria"/>
        <family val="1"/>
        <charset val="204"/>
        <scheme val="major"/>
      </rPr>
      <t>(1000х700х750)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</si>
  <si>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10БП.127 </t>
    </r>
    <r>
      <rPr>
        <sz val="9"/>
        <rFont val="Cambria"/>
        <family val="1"/>
        <charset val="204"/>
        <scheme val="major"/>
      </rPr>
      <t>(1200х700х750)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</si>
  <si>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10БП.147 </t>
    </r>
    <r>
      <rPr>
        <sz val="9"/>
        <rFont val="Cambria"/>
        <family val="1"/>
        <charset val="204"/>
        <scheme val="major"/>
      </rPr>
      <t>(1400х700х750)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</si>
  <si>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10БП.108 </t>
    </r>
    <r>
      <rPr>
        <sz val="9"/>
        <rFont val="Cambria"/>
        <family val="1"/>
        <charset val="204"/>
        <scheme val="major"/>
      </rPr>
      <t>(1000х800х750)</t>
    </r>
  </si>
  <si>
    <r>
      <rPr>
        <b/>
        <sz val="9"/>
        <color rgb="FF0000FF"/>
        <rFont val="Cambria"/>
        <family val="1"/>
        <charset val="204"/>
        <scheme val="major"/>
      </rPr>
      <t xml:space="preserve">10БП.128 </t>
    </r>
    <r>
      <rPr>
        <sz val="9"/>
        <rFont val="Cambria"/>
        <family val="1"/>
        <charset val="204"/>
        <scheme val="major"/>
      </rPr>
      <t>(1200х800х750)</t>
    </r>
  </si>
  <si>
    <t xml:space="preserve"> (800х434х1946)</t>
  </si>
  <si>
    <r>
      <t xml:space="preserve">10Ш.005 </t>
    </r>
    <r>
      <rPr>
        <b/>
        <sz val="18"/>
        <color theme="1"/>
        <rFont val="Cambria"/>
        <family val="1"/>
        <charset val="204"/>
        <scheme val="major"/>
      </rPr>
      <t/>
    </r>
  </si>
  <si>
    <r>
      <t xml:space="preserve">10ШД.005 </t>
    </r>
    <r>
      <rPr>
        <b/>
        <sz val="18"/>
        <color theme="1"/>
        <rFont val="Cambria"/>
        <family val="1"/>
        <charset val="204"/>
        <scheme val="major"/>
      </rPr>
      <t/>
    </r>
  </si>
  <si>
    <t xml:space="preserve"> (800х434х1178)</t>
  </si>
  <si>
    <t xml:space="preserve">10Ш.017  </t>
  </si>
  <si>
    <t xml:space="preserve">10ШД.017  </t>
  </si>
  <si>
    <t>10Ш.013</t>
  </si>
  <si>
    <t>10ШД.013</t>
  </si>
  <si>
    <t>Брифинг-приставки</t>
  </si>
  <si>
    <t xml:space="preserve"> 1. Брифинг-приставка, глубиной 700мм не подходит для столов серии ARREDO с фигурными вырезами. Для этих целей заводим приставки,  глубиной 800мм.
 2. Брифинг-приставки с рабочими столами с лючками можно устанавливать в двух положениях:
   - в средней части опорного стола;
   - в крайней части опорного стола. В крайней части можно устанавливать только в случае, если опорный стол в длину не менее 1400мм.
3. Брифинг-приставки, глубиной 800мм, с рабочими столами с вырезами можно устанавливать только в средней части.</t>
  </si>
  <si>
    <t>Установка Брифинг-приставки на разные виды столов</t>
  </si>
  <si>
    <t>Особенности установки Брифинг-приставки на разные виды столов:</t>
  </si>
  <si>
    <t>Задняя  стенка  шкафов с буквой "Д" в артикуле ЛДСП, мм</t>
  </si>
  <si>
    <t>Белый глянец</t>
  </si>
  <si>
    <r>
      <t xml:space="preserve">Экраны подстольные, оргстекло </t>
    </r>
    <r>
      <rPr>
        <b/>
        <i/>
        <sz val="22"/>
        <color rgb="FFFF0000"/>
        <rFont val="Cambria"/>
        <family val="1"/>
        <charset val="204"/>
        <scheme val="major"/>
      </rPr>
      <t>**</t>
    </r>
  </si>
  <si>
    <r>
      <rPr>
        <b/>
        <sz val="20"/>
        <color rgb="FF0000FF"/>
        <rFont val="Cambria"/>
        <family val="1"/>
        <charset val="204"/>
        <scheme val="major"/>
      </rPr>
      <t>10ЭН.050.1</t>
    </r>
    <r>
      <rPr>
        <sz val="20"/>
        <rFont val="Cambria"/>
        <family val="1"/>
        <charset val="204"/>
        <scheme val="major"/>
      </rPr>
      <t xml:space="preserve"> (1000х4х300)</t>
    </r>
  </si>
  <si>
    <r>
      <t xml:space="preserve">10ЭН.010.1 </t>
    </r>
    <r>
      <rPr>
        <sz val="20"/>
        <color theme="1"/>
        <rFont val="Cambria"/>
        <family val="1"/>
        <charset val="204"/>
        <scheme val="major"/>
      </rPr>
      <t>(1200х4х300)</t>
    </r>
  </si>
  <si>
    <r>
      <rPr>
        <b/>
        <sz val="20"/>
        <color rgb="FF0000FF"/>
        <rFont val="Cambria"/>
        <family val="1"/>
        <charset val="204"/>
        <scheme val="major"/>
      </rPr>
      <t>10ЭН.020.1</t>
    </r>
    <r>
      <rPr>
        <sz val="20"/>
        <rFont val="Cambria"/>
        <family val="1"/>
        <charset val="204"/>
        <scheme val="major"/>
      </rPr>
      <t xml:space="preserve"> (1400х4х300)</t>
    </r>
  </si>
  <si>
    <r>
      <rPr>
        <b/>
        <sz val="20"/>
        <color rgb="FF0000FF"/>
        <rFont val="Cambria"/>
        <family val="1"/>
        <charset val="204"/>
        <scheme val="major"/>
      </rPr>
      <t>10ЭН.030.1</t>
    </r>
    <r>
      <rPr>
        <sz val="20"/>
        <rFont val="Cambria"/>
        <family val="1"/>
        <charset val="204"/>
        <scheme val="major"/>
      </rPr>
      <t xml:space="preserve"> (1600х4х300)</t>
    </r>
  </si>
  <si>
    <r>
      <rPr>
        <b/>
        <sz val="20"/>
        <color rgb="FF0000FF"/>
        <rFont val="Cambria"/>
        <family val="1"/>
        <charset val="204"/>
        <scheme val="major"/>
      </rPr>
      <t>10ЭН.150.1</t>
    </r>
    <r>
      <rPr>
        <sz val="20"/>
        <rFont val="Cambria"/>
        <family val="1"/>
        <charset val="204"/>
        <scheme val="major"/>
      </rPr>
      <t xml:space="preserve"> (1000х4х400)</t>
    </r>
  </si>
  <si>
    <r>
      <rPr>
        <b/>
        <sz val="20"/>
        <color rgb="FF0000FF"/>
        <rFont val="Cambria"/>
        <family val="1"/>
        <charset val="204"/>
        <scheme val="major"/>
      </rPr>
      <t>10ЭН.110.1</t>
    </r>
    <r>
      <rPr>
        <sz val="20"/>
        <rFont val="Cambria"/>
        <family val="1"/>
        <charset val="204"/>
        <scheme val="major"/>
      </rPr>
      <t xml:space="preserve"> (1200х4х400)</t>
    </r>
  </si>
  <si>
    <r>
      <rPr>
        <b/>
        <sz val="20"/>
        <color rgb="FF0000FF"/>
        <rFont val="Cambria"/>
        <family val="1"/>
        <charset val="204"/>
        <scheme val="major"/>
      </rPr>
      <t>10ЭН.120.1</t>
    </r>
    <r>
      <rPr>
        <sz val="20"/>
        <rFont val="Cambria"/>
        <family val="1"/>
        <charset val="204"/>
        <scheme val="major"/>
      </rPr>
      <t xml:space="preserve"> (1400х4х400)</t>
    </r>
  </si>
  <si>
    <r>
      <rPr>
        <b/>
        <sz val="20"/>
        <color rgb="FF0000FF"/>
        <rFont val="Cambria"/>
        <family val="1"/>
        <charset val="204"/>
        <scheme val="major"/>
      </rPr>
      <t>10ЭН.130.1</t>
    </r>
    <r>
      <rPr>
        <sz val="20"/>
        <rFont val="Cambria"/>
        <family val="1"/>
        <charset val="204"/>
        <scheme val="major"/>
      </rPr>
      <t xml:space="preserve"> (1600х4х400)</t>
    </r>
  </si>
  <si>
    <r>
      <t xml:space="preserve">Экраны подстольные, HPL </t>
    </r>
    <r>
      <rPr>
        <b/>
        <i/>
        <sz val="22"/>
        <color rgb="FFFF0000"/>
        <rFont val="Cambria"/>
        <family val="1"/>
        <charset val="204"/>
        <scheme val="major"/>
      </rPr>
      <t>**</t>
    </r>
  </si>
  <si>
    <t>Высота и ширина экрана</t>
  </si>
  <si>
    <t>Внешний вид (стол + экран)</t>
  </si>
  <si>
    <t>8</t>
  </si>
  <si>
    <r>
      <t xml:space="preserve">  РЕКОМЕНДАЦИИ ПО ЭКРАНАМ</t>
    </r>
    <r>
      <rPr>
        <sz val="28"/>
        <color theme="0" tint="-0.249977111117893"/>
        <rFont val="Calibri"/>
        <family val="2"/>
        <charset val="204"/>
        <scheme val="minor"/>
      </rPr>
      <t xml:space="preserve"> . . . . . . . . . . . . . . . . . . . . . . . . . . . . . . . . . . . . . . . . . . . . . . . . . . . . . . . . . . . . . . . . . . . . . . . . . . . . . . . . . . . . . .</t>
    </r>
  </si>
  <si>
    <t>Возможность установки подстольных экранов для столов с 4 опорами</t>
  </si>
  <si>
    <t>Возможность установки подстольных экранов для столов с опорной тумбой</t>
  </si>
  <si>
    <t>Высота - 300 мм                                           Экран в ширину стола</t>
  </si>
  <si>
    <t>Высота - 400 мм                                              Экран в ширину стола</t>
  </si>
  <si>
    <t>Высота - 400 мм                                             Экран в ширину стола</t>
  </si>
  <si>
    <t>Высота - 300 мм                                          Экран в ширину стола</t>
  </si>
  <si>
    <t>Высота - 300 мм                                           Экран на 200 мм меньше стола</t>
  </si>
  <si>
    <t>Высота - 400 мм                                         Экран на 200 мм меньше стола</t>
  </si>
  <si>
    <t xml:space="preserve">Высота - 400 мм                                     Экран на 400 мм меньше стола                 </t>
  </si>
  <si>
    <t xml:space="preserve">Высота - 300 мм                                     Экран на 400 мм меньше стола               </t>
  </si>
  <si>
    <t>Столы с лючком</t>
  </si>
  <si>
    <t>Столы с вырезом</t>
  </si>
  <si>
    <t>Высота - 300 мм                                                Экран на 200 мм меньше стола</t>
  </si>
  <si>
    <t>Невозможно!</t>
  </si>
  <si>
    <r>
      <rPr>
        <b/>
        <sz val="14"/>
        <color rgb="FF339966"/>
        <rFont val="Cambria"/>
        <family val="1"/>
        <charset val="204"/>
        <scheme val="major"/>
      </rPr>
      <t xml:space="preserve">Рекомендованый вариант                </t>
    </r>
    <r>
      <rPr>
        <sz val="14"/>
        <rFont val="Cambria"/>
        <family val="1"/>
        <charset val="204"/>
        <scheme val="major"/>
      </rPr>
      <t xml:space="preserve"> (без ограничений)</t>
    </r>
  </si>
  <si>
    <r>
      <rPr>
        <b/>
        <sz val="14"/>
        <color rgb="FF339966"/>
        <rFont val="Cambria"/>
        <family val="1"/>
        <charset val="204"/>
        <scheme val="major"/>
      </rPr>
      <t xml:space="preserve">Рекомендованый вариант    </t>
    </r>
    <r>
      <rPr>
        <sz val="14"/>
        <rFont val="Cambria"/>
        <family val="1"/>
        <charset val="204"/>
        <scheme val="major"/>
      </rPr>
      <t xml:space="preserve">                (без ограничений)</t>
    </r>
  </si>
  <si>
    <r>
      <rPr>
        <b/>
        <sz val="14"/>
        <color rgb="FF339966"/>
        <rFont val="Cambria"/>
        <family val="1"/>
        <charset val="204"/>
        <scheme val="major"/>
      </rPr>
      <t xml:space="preserve">Рекомендованый вариант       </t>
    </r>
    <r>
      <rPr>
        <sz val="14"/>
        <rFont val="Cambria"/>
        <family val="1"/>
        <charset val="204"/>
        <scheme val="major"/>
      </rPr>
      <t>(без ограничений)</t>
    </r>
  </si>
  <si>
    <r>
      <rPr>
        <b/>
        <sz val="14"/>
        <color rgb="FF0000FF"/>
        <rFont val="Cambria"/>
        <family val="1"/>
        <charset val="204"/>
        <scheme val="major"/>
      </rPr>
      <t>Допустимый вариант</t>
    </r>
    <r>
      <rPr>
        <sz val="14"/>
        <rFont val="Cambria"/>
        <family val="1"/>
        <charset val="204"/>
        <scheme val="major"/>
      </rPr>
      <t xml:space="preserve">                                         (возможно соприкосновение с м/к)</t>
    </r>
  </si>
  <si>
    <r>
      <rPr>
        <b/>
        <sz val="14"/>
        <color rgb="FF339966"/>
        <rFont val="Cambria"/>
        <family val="1"/>
        <charset val="204"/>
        <scheme val="major"/>
      </rPr>
      <t xml:space="preserve">Рекомендованый вариант          </t>
    </r>
    <r>
      <rPr>
        <sz val="14"/>
        <rFont val="Cambria"/>
        <family val="1"/>
        <charset val="204"/>
        <scheme val="major"/>
      </rPr>
      <t xml:space="preserve"> (без ограничений)</t>
    </r>
  </si>
  <si>
    <r>
      <rPr>
        <b/>
        <sz val="14"/>
        <color rgb="FF339966"/>
        <rFont val="Cambria"/>
        <family val="1"/>
        <charset val="204"/>
        <scheme val="major"/>
      </rPr>
      <t xml:space="preserve">Рекомендованый вариант            </t>
    </r>
    <r>
      <rPr>
        <sz val="14"/>
        <rFont val="Cambria"/>
        <family val="1"/>
        <charset val="204"/>
        <scheme val="major"/>
      </rPr>
      <t>(без ограничений)</t>
    </r>
  </si>
  <si>
    <r>
      <t xml:space="preserve">Рекомендованый вариант           </t>
    </r>
    <r>
      <rPr>
        <sz val="14"/>
        <rFont val="Cambria"/>
        <family val="1"/>
        <charset val="204"/>
        <scheme val="major"/>
      </rPr>
      <t xml:space="preserve">(без ограничений) </t>
    </r>
  </si>
  <si>
    <r>
      <t xml:space="preserve">Рекомендованый вариант         </t>
    </r>
    <r>
      <rPr>
        <sz val="14"/>
        <rFont val="Cambria"/>
        <family val="1"/>
        <charset val="204"/>
        <scheme val="major"/>
      </rPr>
      <t xml:space="preserve">(без ограничений) </t>
    </r>
  </si>
  <si>
    <r>
      <rPr>
        <b/>
        <sz val="14"/>
        <color rgb="FF0000FF"/>
        <rFont val="Cambria"/>
        <family val="1"/>
        <charset val="204"/>
        <scheme val="major"/>
      </rPr>
      <t>Допустимый вариант</t>
    </r>
    <r>
      <rPr>
        <sz val="14"/>
        <rFont val="Cambria"/>
        <family val="1"/>
        <charset val="204"/>
        <scheme val="major"/>
      </rPr>
      <t xml:space="preserve">                                         (возможно соприкосновение с м/к и открытым фасадом тумбы)</t>
    </r>
  </si>
  <si>
    <t>Высота - 300 мм                                     Экран на 400 мм меньше стола                (расположен  у самого края)</t>
  </si>
  <si>
    <t>Высота - 400 мм                                     Экран на 400 мм меньше стола                                   (расположен у самого края)</t>
  </si>
  <si>
    <t>Высота - 300 мм                                     Экран на 400 мм меньше  стола               (расположен  в 100 мм от края)</t>
  </si>
  <si>
    <t>Высота - 400 мм                                     Экран на 400 мм меньше стола                (расположен в 100 мм от края)</t>
  </si>
  <si>
    <r>
      <t xml:space="preserve">10Т.004.2Д  </t>
    </r>
    <r>
      <rPr>
        <sz val="10"/>
        <color theme="1"/>
        <rFont val="Cambria"/>
        <family val="1"/>
        <charset val="204"/>
        <scheme val="major"/>
      </rPr>
      <t>(446х416х488)</t>
    </r>
  </si>
  <si>
    <r>
      <rPr>
        <b/>
        <sz val="11"/>
        <color rgb="FF0000FF"/>
        <rFont val="Cambria"/>
        <family val="1"/>
        <charset val="204"/>
        <scheme val="major"/>
      </rPr>
      <t xml:space="preserve">10ШК.013  </t>
    </r>
    <r>
      <rPr>
        <sz val="11"/>
        <color theme="1"/>
        <rFont val="Cambria"/>
        <family val="1"/>
        <charset val="204"/>
        <scheme val="major"/>
      </rPr>
      <t>(1200х434х1226)</t>
    </r>
  </si>
  <si>
    <r>
      <t xml:space="preserve">10ШК.015 </t>
    </r>
    <r>
      <rPr>
        <sz val="11"/>
        <color theme="1"/>
        <rFont val="Cambria"/>
        <family val="1"/>
        <charset val="204"/>
        <scheme val="major"/>
      </rPr>
      <t>(1200х434х1946)</t>
    </r>
  </si>
  <si>
    <t>ВСЁ ПЕРЕНЕСЕНО В ПРАЙС SOFToffice</t>
  </si>
  <si>
    <r>
      <t xml:space="preserve">Офисная мебель серии </t>
    </r>
    <r>
      <rPr>
        <b/>
        <i/>
        <sz val="9"/>
        <color theme="0" tint="-0.14999847407452621"/>
        <rFont val="Cambria"/>
        <family val="1"/>
        <charset val="204"/>
        <scheme val="major"/>
      </rPr>
      <t>«ARREDO»</t>
    </r>
    <r>
      <rPr>
        <b/>
        <sz val="9"/>
        <color theme="0" tint="-0.14999847407452621"/>
        <rFont val="Cambria"/>
        <family val="1"/>
        <charset val="204"/>
        <scheme val="major"/>
      </rPr>
      <t xml:space="preserve">  </t>
    </r>
    <r>
      <rPr>
        <b/>
        <i/>
        <sz val="9"/>
        <color theme="0" tint="-0.14999847407452621"/>
        <rFont val="Cambria"/>
        <family val="1"/>
        <charset val="204"/>
        <scheme val="major"/>
      </rPr>
      <t xml:space="preserve">  </t>
    </r>
  </si>
  <si>
    <r>
      <t xml:space="preserve">10БФО.104 </t>
    </r>
    <r>
      <rPr>
        <sz val="9"/>
        <color theme="0" tint="-0.14999847407452621"/>
        <rFont val="Cambria"/>
        <family val="1"/>
        <charset val="204"/>
        <scheme val="major"/>
      </rPr>
      <t>(1000х4х400)</t>
    </r>
  </si>
  <si>
    <r>
      <t xml:space="preserve">10БФО.124 </t>
    </r>
    <r>
      <rPr>
        <sz val="9"/>
        <color theme="0" tint="-0.14999847407452621"/>
        <rFont val="Cambria"/>
        <family val="1"/>
        <charset val="204"/>
        <scheme val="major"/>
      </rPr>
      <t>(1200х4х400)</t>
    </r>
  </si>
  <si>
    <r>
      <t xml:space="preserve">10ББО.504 </t>
    </r>
    <r>
      <rPr>
        <sz val="9"/>
        <color theme="0" tint="-0.14999847407452621"/>
        <rFont val="Cambria"/>
        <family val="1"/>
        <charset val="204"/>
        <scheme val="major"/>
      </rPr>
      <t>(500х4х400)</t>
    </r>
  </si>
  <si>
    <r>
      <t>10БФО.144</t>
    </r>
    <r>
      <rPr>
        <sz val="9"/>
        <color theme="0" tint="-0.14999847407452621"/>
        <rFont val="Cambria"/>
        <family val="1"/>
        <charset val="204"/>
        <scheme val="major"/>
      </rPr>
      <t xml:space="preserve"> (1400х4х400)</t>
    </r>
  </si>
  <si>
    <r>
      <t xml:space="preserve">10ББО.604 </t>
    </r>
    <r>
      <rPr>
        <sz val="9"/>
        <color theme="0" tint="-0.14999847407452621"/>
        <rFont val="Cambria"/>
        <family val="1"/>
        <charset val="204"/>
        <scheme val="major"/>
      </rPr>
      <t>(600х4х400)</t>
    </r>
  </si>
  <si>
    <r>
      <t xml:space="preserve">10БФО.164 </t>
    </r>
    <r>
      <rPr>
        <sz val="9"/>
        <color theme="0" tint="-0.14999847407452621"/>
        <rFont val="Cambria"/>
        <family val="1"/>
        <charset val="204"/>
        <scheme val="major"/>
      </rPr>
      <t>(1600х4х400)</t>
    </r>
  </si>
  <si>
    <r>
      <t xml:space="preserve">10ББО.704 </t>
    </r>
    <r>
      <rPr>
        <sz val="9"/>
        <color theme="0" tint="-0.14999847407452621"/>
        <rFont val="Cambria"/>
        <family val="1"/>
        <charset val="204"/>
        <scheme val="major"/>
      </rPr>
      <t>(700х4х400)</t>
    </r>
  </si>
  <si>
    <r>
      <t xml:space="preserve">10БФО.184 </t>
    </r>
    <r>
      <rPr>
        <sz val="9"/>
        <color theme="0" tint="-0.14999847407452621"/>
        <rFont val="Cambria"/>
        <family val="1"/>
        <charset val="204"/>
        <scheme val="major"/>
      </rPr>
      <t>(1800х4х400)</t>
    </r>
  </si>
  <si>
    <r>
      <t xml:space="preserve">10ББО.804 </t>
    </r>
    <r>
      <rPr>
        <sz val="9"/>
        <color theme="0" tint="-0.14999847407452621"/>
        <rFont val="Cambria"/>
        <family val="1"/>
        <charset val="204"/>
        <scheme val="major"/>
      </rPr>
      <t>(800х4х400)</t>
    </r>
  </si>
  <si>
    <r>
      <t xml:space="preserve">10БФО.105 </t>
    </r>
    <r>
      <rPr>
        <sz val="9"/>
        <color theme="0" tint="-0.14999847407452621"/>
        <rFont val="Cambria"/>
        <family val="1"/>
        <charset val="204"/>
        <scheme val="major"/>
      </rPr>
      <t>(1000х4х500)</t>
    </r>
  </si>
  <si>
    <r>
      <t xml:space="preserve">10ББО.505 </t>
    </r>
    <r>
      <rPr>
        <sz val="9"/>
        <color theme="0" tint="-0.14999847407452621"/>
        <rFont val="Cambria"/>
        <family val="1"/>
        <charset val="204"/>
        <scheme val="major"/>
      </rPr>
      <t>(500х4х500)</t>
    </r>
  </si>
  <si>
    <r>
      <t xml:space="preserve">10БФО.125 </t>
    </r>
    <r>
      <rPr>
        <sz val="9"/>
        <color theme="0" tint="-0.14999847407452621"/>
        <rFont val="Cambria"/>
        <family val="1"/>
        <charset val="204"/>
        <scheme val="major"/>
      </rPr>
      <t>(1200х4х500)</t>
    </r>
  </si>
  <si>
    <r>
      <t xml:space="preserve">10ББО.605 </t>
    </r>
    <r>
      <rPr>
        <sz val="9"/>
        <color theme="0" tint="-0.14999847407452621"/>
        <rFont val="Cambria"/>
        <family val="1"/>
        <charset val="204"/>
        <scheme val="major"/>
      </rPr>
      <t>(600х4х500)</t>
    </r>
  </si>
  <si>
    <r>
      <t xml:space="preserve">10БФО.145 </t>
    </r>
    <r>
      <rPr>
        <sz val="9"/>
        <color theme="0" tint="-0.14999847407452621"/>
        <rFont val="Cambria"/>
        <family val="1"/>
        <charset val="204"/>
        <scheme val="major"/>
      </rPr>
      <t>(1400х4х500)</t>
    </r>
  </si>
  <si>
    <r>
      <t xml:space="preserve">10ББО.705 </t>
    </r>
    <r>
      <rPr>
        <sz val="9"/>
        <color theme="0" tint="-0.14999847407452621"/>
        <rFont val="Cambria"/>
        <family val="1"/>
        <charset val="204"/>
        <scheme val="major"/>
      </rPr>
      <t>(700х4х500)</t>
    </r>
  </si>
  <si>
    <r>
      <t xml:space="preserve">10БФО.165 </t>
    </r>
    <r>
      <rPr>
        <sz val="9"/>
        <color theme="0" tint="-0.14999847407452621"/>
        <rFont val="Cambria"/>
        <family val="1"/>
        <charset val="204"/>
        <scheme val="major"/>
      </rPr>
      <t>(1600х4х500)</t>
    </r>
  </si>
  <si>
    <r>
      <t xml:space="preserve">10ББО.805 </t>
    </r>
    <r>
      <rPr>
        <sz val="9"/>
        <color theme="0" tint="-0.14999847407452621"/>
        <rFont val="Cambria"/>
        <family val="1"/>
        <charset val="204"/>
        <scheme val="major"/>
      </rPr>
      <t>(800х4х500)</t>
    </r>
  </si>
  <si>
    <r>
      <t xml:space="preserve">10БФО.185 </t>
    </r>
    <r>
      <rPr>
        <sz val="9"/>
        <color theme="0" tint="-0.14999847407452621"/>
        <rFont val="Cambria"/>
        <family val="1"/>
        <charset val="204"/>
        <scheme val="major"/>
      </rPr>
      <t>(1800х4х500)</t>
    </r>
  </si>
  <si>
    <r>
      <t xml:space="preserve">10БСБО.104 </t>
    </r>
    <r>
      <rPr>
        <sz val="9"/>
        <color theme="0" tint="-0.14999847407452621"/>
        <rFont val="Cambria"/>
        <family val="1"/>
        <charset val="204"/>
        <scheme val="major"/>
      </rPr>
      <t>(1000х4х400)</t>
    </r>
  </si>
  <si>
    <r>
      <t xml:space="preserve">10БСБО.124 </t>
    </r>
    <r>
      <rPr>
        <sz val="9"/>
        <color theme="0" tint="-0.14999847407452621"/>
        <rFont val="Cambria"/>
        <family val="1"/>
        <charset val="204"/>
        <scheme val="major"/>
      </rPr>
      <t>(1200х4х400)</t>
    </r>
  </si>
  <si>
    <r>
      <t xml:space="preserve">10БСБО.144 </t>
    </r>
    <r>
      <rPr>
        <sz val="9"/>
        <color theme="0" tint="-0.14999847407452621"/>
        <rFont val="Cambria"/>
        <family val="1"/>
        <charset val="204"/>
        <scheme val="major"/>
      </rPr>
      <t>(1400х4х400)</t>
    </r>
  </si>
  <si>
    <r>
      <t xml:space="preserve">10БСБО.164 </t>
    </r>
    <r>
      <rPr>
        <sz val="9"/>
        <color theme="0" tint="-0.14999847407452621"/>
        <rFont val="Cambria"/>
        <family val="1"/>
        <charset val="204"/>
        <scheme val="major"/>
      </rPr>
      <t>(1600х4х400)</t>
    </r>
  </si>
  <si>
    <r>
      <t xml:space="preserve">10БСБО.184 </t>
    </r>
    <r>
      <rPr>
        <sz val="9"/>
        <color theme="0" tint="-0.14999847407452621"/>
        <rFont val="Cambria"/>
        <family val="1"/>
        <charset val="204"/>
        <scheme val="major"/>
      </rPr>
      <t>(1800х4х400)</t>
    </r>
  </si>
  <si>
    <r>
      <t xml:space="preserve">10БТО.604 </t>
    </r>
    <r>
      <rPr>
        <sz val="9"/>
        <color theme="0" tint="-0.14999847407452621"/>
        <rFont val="Cambria"/>
        <family val="1"/>
        <charset val="204"/>
        <scheme val="major"/>
      </rPr>
      <t>(600х4х400)</t>
    </r>
  </si>
  <si>
    <r>
      <t xml:space="preserve">10БСБО.105 </t>
    </r>
    <r>
      <rPr>
        <sz val="9"/>
        <color theme="0" tint="-0.14999847407452621"/>
        <rFont val="Cambria"/>
        <family val="1"/>
        <charset val="204"/>
        <scheme val="major"/>
      </rPr>
      <t>(1000х4х500)</t>
    </r>
  </si>
  <si>
    <r>
      <t xml:space="preserve">10БТО.704 </t>
    </r>
    <r>
      <rPr>
        <sz val="9"/>
        <color theme="0" tint="-0.14999847407452621"/>
        <rFont val="Cambria"/>
        <family val="1"/>
        <charset val="204"/>
        <scheme val="major"/>
      </rPr>
      <t>(700х4х400)</t>
    </r>
  </si>
  <si>
    <r>
      <t xml:space="preserve">10БСБО.125 </t>
    </r>
    <r>
      <rPr>
        <sz val="9"/>
        <color theme="0" tint="-0.14999847407452621"/>
        <rFont val="Cambria"/>
        <family val="1"/>
        <charset val="204"/>
        <scheme val="major"/>
      </rPr>
      <t>(1200х4х500)</t>
    </r>
  </si>
  <si>
    <r>
      <t xml:space="preserve">10БТО.804 </t>
    </r>
    <r>
      <rPr>
        <sz val="9"/>
        <color theme="0" tint="-0.14999847407452621"/>
        <rFont val="Cambria"/>
        <family val="1"/>
        <charset val="204"/>
        <scheme val="major"/>
      </rPr>
      <t>(800х4х400)</t>
    </r>
  </si>
  <si>
    <r>
      <t xml:space="preserve">10БСБО.145 </t>
    </r>
    <r>
      <rPr>
        <sz val="9"/>
        <color theme="0" tint="-0.14999847407452621"/>
        <rFont val="Cambria"/>
        <family val="1"/>
        <charset val="204"/>
        <scheme val="major"/>
      </rPr>
      <t>(1400х4х500)</t>
    </r>
  </si>
  <si>
    <r>
      <t xml:space="preserve">10БТО.605 </t>
    </r>
    <r>
      <rPr>
        <sz val="9"/>
        <color theme="0" tint="-0.14999847407452621"/>
        <rFont val="Cambria"/>
        <family val="1"/>
        <charset val="204"/>
        <scheme val="major"/>
      </rPr>
      <t>(600х4х400)</t>
    </r>
  </si>
  <si>
    <r>
      <t xml:space="preserve">10БСБО.165 </t>
    </r>
    <r>
      <rPr>
        <sz val="9"/>
        <color theme="0" tint="-0.14999847407452621"/>
        <rFont val="Cambria"/>
        <family val="1"/>
        <charset val="204"/>
        <scheme val="major"/>
      </rPr>
      <t>(1600х4х500)</t>
    </r>
  </si>
  <si>
    <r>
      <t xml:space="preserve">10БТО.705 </t>
    </r>
    <r>
      <rPr>
        <sz val="9"/>
        <color theme="0" tint="-0.14999847407452621"/>
        <rFont val="Cambria"/>
        <family val="1"/>
        <charset val="204"/>
        <scheme val="major"/>
      </rPr>
      <t>(700х4х400)</t>
    </r>
  </si>
  <si>
    <r>
      <t xml:space="preserve">10БСБО.185 </t>
    </r>
    <r>
      <rPr>
        <sz val="9"/>
        <color theme="0" tint="-0.14999847407452621"/>
        <rFont val="Cambria"/>
        <family val="1"/>
        <charset val="204"/>
        <scheme val="major"/>
      </rPr>
      <t>(1800х4х500)</t>
    </r>
  </si>
  <si>
    <r>
      <t xml:space="preserve">10БТО.805 </t>
    </r>
    <r>
      <rPr>
        <sz val="9"/>
        <color theme="0" tint="-0.14999847407452621"/>
        <rFont val="Cambria"/>
        <family val="1"/>
        <charset val="204"/>
        <scheme val="major"/>
      </rPr>
      <t>(800х4х400)</t>
    </r>
  </si>
  <si>
    <r>
      <t xml:space="preserve">010.БТБ.584 </t>
    </r>
    <r>
      <rPr>
        <sz val="9"/>
        <color theme="0" tint="-0.14999847407452621"/>
        <rFont val="Cambria"/>
        <family val="1"/>
        <charset val="204"/>
        <scheme val="major"/>
      </rPr>
      <t>(580х27х400)</t>
    </r>
  </si>
  <si>
    <r>
      <t xml:space="preserve">010.БТБ.604 </t>
    </r>
    <r>
      <rPr>
        <sz val="9"/>
        <color theme="0" tint="-0.14999847407452621"/>
        <rFont val="Cambria"/>
        <family val="1"/>
        <charset val="204"/>
        <scheme val="major"/>
      </rPr>
      <t>(600х27х400)</t>
    </r>
  </si>
  <si>
    <r>
      <t xml:space="preserve">010.БТБ.684 </t>
    </r>
    <r>
      <rPr>
        <sz val="9"/>
        <color theme="0" tint="-0.14999847407452621"/>
        <rFont val="Cambria"/>
        <family val="1"/>
        <charset val="204"/>
        <scheme val="major"/>
      </rPr>
      <t>(680х27х400)</t>
    </r>
  </si>
  <si>
    <r>
      <t xml:space="preserve">010.БТФ.104 </t>
    </r>
    <r>
      <rPr>
        <sz val="9"/>
        <color theme="0" tint="-0.14999847407452621"/>
        <rFont val="Cambria"/>
        <family val="1"/>
        <charset val="204"/>
        <scheme val="major"/>
      </rPr>
      <t>(1000х27х400)</t>
    </r>
  </si>
  <si>
    <r>
      <t xml:space="preserve">010.БТК.104 </t>
    </r>
    <r>
      <rPr>
        <sz val="9"/>
        <color theme="0" tint="-0.14999847407452621"/>
        <rFont val="Cambria"/>
        <family val="1"/>
        <charset val="204"/>
        <scheme val="major"/>
      </rPr>
      <t>(1000х27х400)</t>
    </r>
  </si>
  <si>
    <r>
      <t>010.БТБ.704</t>
    </r>
    <r>
      <rPr>
        <sz val="9"/>
        <color theme="0" tint="-0.14999847407452621"/>
        <rFont val="Cambria"/>
        <family val="1"/>
        <charset val="204"/>
        <scheme val="major"/>
      </rPr>
      <t xml:space="preserve"> (700х27х400)</t>
    </r>
  </si>
  <si>
    <r>
      <t xml:space="preserve">010.БТФ.124 </t>
    </r>
    <r>
      <rPr>
        <sz val="9"/>
        <color theme="0" tint="-0.14999847407452621"/>
        <rFont val="Cambria"/>
        <family val="1"/>
        <charset val="204"/>
        <scheme val="major"/>
      </rPr>
      <t>(1200х27х400)</t>
    </r>
  </si>
  <si>
    <r>
      <t xml:space="preserve">010.БТК.124 </t>
    </r>
    <r>
      <rPr>
        <sz val="9"/>
        <color theme="0" tint="-0.14999847407452621"/>
        <rFont val="Cambria"/>
        <family val="1"/>
        <charset val="204"/>
        <scheme val="major"/>
      </rPr>
      <t>(1200х27х400)</t>
    </r>
  </si>
  <si>
    <r>
      <t xml:space="preserve">010.БТБ.784 </t>
    </r>
    <r>
      <rPr>
        <sz val="9"/>
        <color theme="0" tint="-0.14999847407452621"/>
        <rFont val="Cambria"/>
        <family val="1"/>
        <charset val="204"/>
        <scheme val="major"/>
      </rPr>
      <t>(780х27х400)</t>
    </r>
  </si>
  <si>
    <r>
      <t xml:space="preserve">010.БТФ.144 </t>
    </r>
    <r>
      <rPr>
        <sz val="9"/>
        <color theme="0" tint="-0.14999847407452621"/>
        <rFont val="Cambria"/>
        <family val="1"/>
        <charset val="204"/>
        <scheme val="major"/>
      </rPr>
      <t>(1400х27х400)</t>
    </r>
  </si>
  <si>
    <r>
      <t xml:space="preserve">010.БТК.144 </t>
    </r>
    <r>
      <rPr>
        <sz val="9"/>
        <color theme="0" tint="-0.14999847407452621"/>
        <rFont val="Cambria"/>
        <family val="1"/>
        <charset val="204"/>
        <scheme val="major"/>
      </rPr>
      <t>(1400х27х400)</t>
    </r>
  </si>
  <si>
    <r>
      <t xml:space="preserve">010.БТБ.804 </t>
    </r>
    <r>
      <rPr>
        <sz val="9"/>
        <color theme="0" tint="-0.14999847407452621"/>
        <rFont val="Cambria"/>
        <family val="1"/>
        <charset val="204"/>
        <scheme val="major"/>
      </rPr>
      <t>(800х27х400)</t>
    </r>
  </si>
  <si>
    <r>
      <t xml:space="preserve">010.БТФ.164 </t>
    </r>
    <r>
      <rPr>
        <sz val="9"/>
        <color theme="0" tint="-0.14999847407452621"/>
        <rFont val="Cambria"/>
        <family val="1"/>
        <charset val="204"/>
        <scheme val="major"/>
      </rPr>
      <t>(1600х27х400)</t>
    </r>
  </si>
  <si>
    <r>
      <t xml:space="preserve">010.БТК.164 </t>
    </r>
    <r>
      <rPr>
        <sz val="9"/>
        <color theme="0" tint="-0.14999847407452621"/>
        <rFont val="Cambria"/>
        <family val="1"/>
        <charset val="204"/>
        <scheme val="major"/>
      </rPr>
      <t>(1600х27х400)</t>
    </r>
  </si>
  <si>
    <r>
      <t xml:space="preserve">010.БТБ.585 </t>
    </r>
    <r>
      <rPr>
        <sz val="9"/>
        <color theme="0" tint="-0.14999847407452621"/>
        <rFont val="Cambria"/>
        <family val="1"/>
        <charset val="204"/>
        <scheme val="major"/>
      </rPr>
      <t>(580х27х500)</t>
    </r>
  </si>
  <si>
    <r>
      <t xml:space="preserve">010.БТФ.184 </t>
    </r>
    <r>
      <rPr>
        <sz val="9"/>
        <color theme="0" tint="-0.14999847407452621"/>
        <rFont val="Cambria"/>
        <family val="1"/>
        <charset val="204"/>
        <scheme val="major"/>
      </rPr>
      <t>(1800х27х400)</t>
    </r>
  </si>
  <si>
    <r>
      <t xml:space="preserve">010.БТК.184 </t>
    </r>
    <r>
      <rPr>
        <sz val="9"/>
        <color theme="0" tint="-0.14999847407452621"/>
        <rFont val="Cambria"/>
        <family val="1"/>
        <charset val="204"/>
        <scheme val="major"/>
      </rPr>
      <t>(1800х27х400)</t>
    </r>
  </si>
  <si>
    <r>
      <t xml:space="preserve">010.БТБ.605 </t>
    </r>
    <r>
      <rPr>
        <sz val="9"/>
        <color theme="0" tint="-0.14999847407452621"/>
        <rFont val="Cambria"/>
        <family val="1"/>
        <charset val="204"/>
        <scheme val="major"/>
      </rPr>
      <t>(600х27х500)</t>
    </r>
  </si>
  <si>
    <r>
      <t xml:space="preserve">010.БТФ.105 </t>
    </r>
    <r>
      <rPr>
        <sz val="9"/>
        <color theme="0" tint="-0.14999847407452621"/>
        <rFont val="Cambria"/>
        <family val="1"/>
        <charset val="204"/>
        <scheme val="major"/>
      </rPr>
      <t>(1000х27х500)</t>
    </r>
  </si>
  <si>
    <r>
      <t xml:space="preserve">010.БТК.105 </t>
    </r>
    <r>
      <rPr>
        <sz val="9"/>
        <color theme="0" tint="-0.14999847407452621"/>
        <rFont val="Cambria"/>
        <family val="1"/>
        <charset val="204"/>
        <scheme val="major"/>
      </rPr>
      <t>(1000х27х500)</t>
    </r>
  </si>
  <si>
    <r>
      <t xml:space="preserve">010.БТБ.685 </t>
    </r>
    <r>
      <rPr>
        <sz val="9"/>
        <color theme="0" tint="-0.14999847407452621"/>
        <rFont val="Cambria"/>
        <family val="1"/>
        <charset val="204"/>
        <scheme val="major"/>
      </rPr>
      <t>(680х27х500)</t>
    </r>
  </si>
  <si>
    <r>
      <t>010.БТФ.125</t>
    </r>
    <r>
      <rPr>
        <sz val="9"/>
        <color theme="0" tint="-0.14999847407452621"/>
        <rFont val="Cambria"/>
        <family val="1"/>
        <charset val="204"/>
        <scheme val="major"/>
      </rPr>
      <t xml:space="preserve"> (1200х27х500)</t>
    </r>
  </si>
  <si>
    <r>
      <t xml:space="preserve">010.БТК.125 </t>
    </r>
    <r>
      <rPr>
        <sz val="9"/>
        <color theme="0" tint="-0.14999847407452621"/>
        <rFont val="Cambria"/>
        <family val="1"/>
        <charset val="204"/>
        <scheme val="major"/>
      </rPr>
      <t>(1200х27х500)</t>
    </r>
  </si>
  <si>
    <r>
      <t>010.БТБ.705</t>
    </r>
    <r>
      <rPr>
        <sz val="9"/>
        <color theme="0" tint="-0.14999847407452621"/>
        <rFont val="Cambria"/>
        <family val="1"/>
        <charset val="204"/>
        <scheme val="major"/>
      </rPr>
      <t xml:space="preserve"> (700х27х500)</t>
    </r>
  </si>
  <si>
    <r>
      <t>010.БТФ.145</t>
    </r>
    <r>
      <rPr>
        <sz val="9"/>
        <color theme="0" tint="-0.14999847407452621"/>
        <rFont val="Cambria"/>
        <family val="1"/>
        <charset val="204"/>
        <scheme val="major"/>
      </rPr>
      <t xml:space="preserve"> (1400х27х500)</t>
    </r>
  </si>
  <si>
    <r>
      <t xml:space="preserve">010.БТК.145 </t>
    </r>
    <r>
      <rPr>
        <sz val="9"/>
        <color theme="0" tint="-0.14999847407452621"/>
        <rFont val="Cambria"/>
        <family val="1"/>
        <charset val="204"/>
        <scheme val="major"/>
      </rPr>
      <t>(1400х27х500)</t>
    </r>
  </si>
  <si>
    <r>
      <t xml:space="preserve">010.БТБ.785 </t>
    </r>
    <r>
      <rPr>
        <sz val="9"/>
        <color theme="0" tint="-0.14999847407452621"/>
        <rFont val="Cambria"/>
        <family val="1"/>
        <charset val="204"/>
        <scheme val="major"/>
      </rPr>
      <t>(780х27х500)</t>
    </r>
  </si>
  <si>
    <r>
      <t xml:space="preserve">010.БТФ.165 </t>
    </r>
    <r>
      <rPr>
        <sz val="9"/>
        <color theme="0" tint="-0.14999847407452621"/>
        <rFont val="Cambria"/>
        <family val="1"/>
        <charset val="204"/>
        <scheme val="major"/>
      </rPr>
      <t>(1600х27х500)</t>
    </r>
  </si>
  <si>
    <r>
      <t xml:space="preserve">010.БТК.165 </t>
    </r>
    <r>
      <rPr>
        <sz val="9"/>
        <color theme="0" tint="-0.14999847407452621"/>
        <rFont val="Cambria"/>
        <family val="1"/>
        <charset val="204"/>
        <scheme val="major"/>
      </rPr>
      <t>(1600х27х500)</t>
    </r>
  </si>
  <si>
    <r>
      <t xml:space="preserve">010.БТБ.805 </t>
    </r>
    <r>
      <rPr>
        <sz val="9"/>
        <color theme="0" tint="-0.14999847407452621"/>
        <rFont val="Cambria"/>
        <family val="1"/>
        <charset val="204"/>
        <scheme val="major"/>
      </rPr>
      <t>(800х27х500)</t>
    </r>
  </si>
  <si>
    <r>
      <t xml:space="preserve">010.БТФ.185 </t>
    </r>
    <r>
      <rPr>
        <sz val="9"/>
        <color theme="0" tint="-0.14999847407452621"/>
        <rFont val="Cambria"/>
        <family val="1"/>
        <charset val="204"/>
        <scheme val="major"/>
      </rPr>
      <t>(1800х27х500)</t>
    </r>
  </si>
  <si>
    <r>
      <t xml:space="preserve">010.БТК.185 </t>
    </r>
    <r>
      <rPr>
        <sz val="9"/>
        <color theme="0" tint="-0.14999847407452621"/>
        <rFont val="Cambria"/>
        <family val="1"/>
        <charset val="204"/>
        <scheme val="major"/>
      </rPr>
      <t>(1800х27х500)</t>
    </r>
  </si>
  <si>
    <r>
      <t xml:space="preserve">010.БТБГ.104 </t>
    </r>
    <r>
      <rPr>
        <sz val="9"/>
        <color theme="0" tint="-0.14999847407452621"/>
        <rFont val="Cambria"/>
        <family val="1"/>
        <charset val="204"/>
        <scheme val="major"/>
      </rPr>
      <t>(1000х27х400)</t>
    </r>
  </si>
  <si>
    <r>
      <t xml:space="preserve">010.БТДК.104 </t>
    </r>
    <r>
      <rPr>
        <sz val="9"/>
        <color theme="0" tint="-0.14999847407452621"/>
        <rFont val="Cambria"/>
        <family val="1"/>
        <charset val="204"/>
        <scheme val="major"/>
      </rPr>
      <t>(1000х27х400)</t>
    </r>
  </si>
  <si>
    <r>
      <t xml:space="preserve">010.БТБГ.124 </t>
    </r>
    <r>
      <rPr>
        <sz val="9"/>
        <color theme="0" tint="-0.14999847407452621"/>
        <rFont val="Cambria"/>
        <family val="1"/>
        <charset val="204"/>
        <scheme val="major"/>
      </rPr>
      <t>(1200х27х400)</t>
    </r>
  </si>
  <si>
    <r>
      <t xml:space="preserve">010.БТДК.124 </t>
    </r>
    <r>
      <rPr>
        <sz val="9"/>
        <color theme="0" tint="-0.14999847407452621"/>
        <rFont val="Cambria"/>
        <family val="1"/>
        <charset val="204"/>
        <scheme val="major"/>
      </rPr>
      <t>(1200х27х400)</t>
    </r>
  </si>
  <si>
    <r>
      <t xml:space="preserve">010.БТБГ.144 </t>
    </r>
    <r>
      <rPr>
        <sz val="9"/>
        <color theme="0" tint="-0.14999847407452621"/>
        <rFont val="Cambria"/>
        <family val="1"/>
        <charset val="204"/>
        <scheme val="major"/>
      </rPr>
      <t>(1400х27х400)</t>
    </r>
  </si>
  <si>
    <r>
      <t xml:space="preserve">010.БТДК.144 </t>
    </r>
    <r>
      <rPr>
        <sz val="9"/>
        <color theme="0" tint="-0.14999847407452621"/>
        <rFont val="Cambria"/>
        <family val="1"/>
        <charset val="204"/>
        <scheme val="major"/>
      </rPr>
      <t>(1400х27х400)</t>
    </r>
  </si>
  <si>
    <r>
      <t xml:space="preserve">010.БТБГ.164 </t>
    </r>
    <r>
      <rPr>
        <sz val="9"/>
        <color theme="0" tint="-0.14999847407452621"/>
        <rFont val="Cambria"/>
        <family val="1"/>
        <charset val="204"/>
        <scheme val="major"/>
      </rPr>
      <t>(1600х27х400)</t>
    </r>
  </si>
  <si>
    <r>
      <t xml:space="preserve">010.БТДК.164 </t>
    </r>
    <r>
      <rPr>
        <sz val="9"/>
        <color theme="0" tint="-0.14999847407452621"/>
        <rFont val="Cambria"/>
        <family val="1"/>
        <charset val="204"/>
        <scheme val="major"/>
      </rPr>
      <t>(1600х27х400)</t>
    </r>
  </si>
  <si>
    <r>
      <t xml:space="preserve">010.БТБГ.184 </t>
    </r>
    <r>
      <rPr>
        <sz val="9"/>
        <color theme="0" tint="-0.14999847407452621"/>
        <rFont val="Cambria"/>
        <family val="1"/>
        <charset val="204"/>
        <scheme val="major"/>
      </rPr>
      <t>(1800х27х400)</t>
    </r>
  </si>
  <si>
    <r>
      <t xml:space="preserve">010.БТДК.184 </t>
    </r>
    <r>
      <rPr>
        <sz val="9"/>
        <color theme="0" tint="-0.14999847407452621"/>
        <rFont val="Cambria"/>
        <family val="1"/>
        <charset val="204"/>
        <scheme val="major"/>
      </rPr>
      <t>(1800х27х400)</t>
    </r>
  </si>
  <si>
    <r>
      <t xml:space="preserve">010.БТТ.604 </t>
    </r>
    <r>
      <rPr>
        <sz val="9"/>
        <color theme="0" tint="-0.14999847407452621"/>
        <rFont val="Cambria"/>
        <family val="1"/>
        <charset val="204"/>
        <scheme val="major"/>
      </rPr>
      <t>(600х27х400)</t>
    </r>
  </si>
  <si>
    <r>
      <t>010.БТБГ.105</t>
    </r>
    <r>
      <rPr>
        <sz val="9"/>
        <color theme="0" tint="-0.14999847407452621"/>
        <rFont val="Cambria"/>
        <family val="1"/>
        <charset val="204"/>
        <scheme val="major"/>
      </rPr>
      <t xml:space="preserve"> (1000х27х500)</t>
    </r>
  </si>
  <si>
    <r>
      <t xml:space="preserve">010.БТДК.105 </t>
    </r>
    <r>
      <rPr>
        <sz val="9"/>
        <color theme="0" tint="-0.14999847407452621"/>
        <rFont val="Cambria"/>
        <family val="1"/>
        <charset val="204"/>
        <scheme val="major"/>
      </rPr>
      <t>(1000х27х500)</t>
    </r>
  </si>
  <si>
    <r>
      <t xml:space="preserve">010.БТТ.704 </t>
    </r>
    <r>
      <rPr>
        <sz val="9"/>
        <color theme="0" tint="-0.14999847407452621"/>
        <rFont val="Cambria"/>
        <family val="1"/>
        <charset val="204"/>
        <scheme val="major"/>
      </rPr>
      <t>(700х27х400)</t>
    </r>
  </si>
  <si>
    <r>
      <t xml:space="preserve">010.БТБГ.125 </t>
    </r>
    <r>
      <rPr>
        <sz val="9"/>
        <color theme="0" tint="-0.14999847407452621"/>
        <rFont val="Cambria"/>
        <family val="1"/>
        <charset val="204"/>
        <scheme val="major"/>
      </rPr>
      <t>(1200х27х500)</t>
    </r>
  </si>
  <si>
    <r>
      <t xml:space="preserve">010.БТДК.125 </t>
    </r>
    <r>
      <rPr>
        <sz val="9"/>
        <color theme="0" tint="-0.14999847407452621"/>
        <rFont val="Cambria"/>
        <family val="1"/>
        <charset val="204"/>
        <scheme val="major"/>
      </rPr>
      <t>(1200х27х500)</t>
    </r>
  </si>
  <si>
    <r>
      <t xml:space="preserve">010.БТТ.804 </t>
    </r>
    <r>
      <rPr>
        <sz val="9"/>
        <color theme="0" tint="-0.14999847407452621"/>
        <rFont val="Cambria"/>
        <family val="1"/>
        <charset val="204"/>
        <scheme val="major"/>
      </rPr>
      <t>(800х27х400)</t>
    </r>
  </si>
  <si>
    <r>
      <t>010.БТБГ.145</t>
    </r>
    <r>
      <rPr>
        <sz val="9"/>
        <color theme="0" tint="-0.14999847407452621"/>
        <rFont val="Cambria"/>
        <family val="1"/>
        <charset val="204"/>
        <scheme val="major"/>
      </rPr>
      <t xml:space="preserve"> (1400х27х500)</t>
    </r>
  </si>
  <si>
    <r>
      <t xml:space="preserve">010.БТДК.145 </t>
    </r>
    <r>
      <rPr>
        <sz val="9"/>
        <color theme="0" tint="-0.14999847407452621"/>
        <rFont val="Cambria"/>
        <family val="1"/>
        <charset val="204"/>
        <scheme val="major"/>
      </rPr>
      <t>(1400х27х500)</t>
    </r>
  </si>
  <si>
    <r>
      <t xml:space="preserve">010.БТТ.605 </t>
    </r>
    <r>
      <rPr>
        <sz val="9"/>
        <color theme="0" tint="-0.14999847407452621"/>
        <rFont val="Cambria"/>
        <family val="1"/>
        <charset val="204"/>
        <scheme val="major"/>
      </rPr>
      <t>(600х27х500)</t>
    </r>
  </si>
  <si>
    <r>
      <t xml:space="preserve">010.БТБГ.165 </t>
    </r>
    <r>
      <rPr>
        <sz val="9"/>
        <color theme="0" tint="-0.14999847407452621"/>
        <rFont val="Cambria"/>
        <family val="1"/>
        <charset val="204"/>
        <scheme val="major"/>
      </rPr>
      <t>(1600х27х500)</t>
    </r>
  </si>
  <si>
    <r>
      <t xml:space="preserve">010.БТДК.165 </t>
    </r>
    <r>
      <rPr>
        <sz val="9"/>
        <color theme="0" tint="-0.14999847407452621"/>
        <rFont val="Cambria"/>
        <family val="1"/>
        <charset val="204"/>
        <scheme val="major"/>
      </rPr>
      <t>(1600х27х500)</t>
    </r>
  </si>
  <si>
    <r>
      <t xml:space="preserve">010.БТТ.705 </t>
    </r>
    <r>
      <rPr>
        <sz val="9"/>
        <color theme="0" tint="-0.14999847407452621"/>
        <rFont val="Cambria"/>
        <family val="1"/>
        <charset val="204"/>
        <scheme val="major"/>
      </rPr>
      <t>(700х27х500)</t>
    </r>
  </si>
  <si>
    <r>
      <t xml:space="preserve">010.БТБГ.185 </t>
    </r>
    <r>
      <rPr>
        <sz val="9"/>
        <color theme="0" tint="-0.14999847407452621"/>
        <rFont val="Cambria"/>
        <family val="1"/>
        <charset val="204"/>
        <scheme val="major"/>
      </rPr>
      <t>(1800х27х500)</t>
    </r>
  </si>
  <si>
    <r>
      <t xml:space="preserve">010.БТДК.185 </t>
    </r>
    <r>
      <rPr>
        <sz val="9"/>
        <color theme="0" tint="-0.14999847407452621"/>
        <rFont val="Cambria"/>
        <family val="1"/>
        <charset val="204"/>
        <scheme val="major"/>
      </rPr>
      <t>(1800х27х500)</t>
    </r>
  </si>
  <si>
    <r>
      <t xml:space="preserve">010.БТТ.805 </t>
    </r>
    <r>
      <rPr>
        <sz val="9"/>
        <color theme="0" tint="-0.14999847407452621"/>
        <rFont val="Cambria"/>
        <family val="1"/>
        <charset val="204"/>
        <scheme val="major"/>
      </rPr>
      <t>(800х27х500)</t>
    </r>
  </si>
  <si>
    <t>*  При установке с опорной тумбой рекомендуемый размер может меняться, необходимо дополнительное согласование.</t>
  </si>
  <si>
    <t>** В комплект барьеров и экранов входит фурнитура для крепления к столешнице.</t>
  </si>
  <si>
    <r>
      <t xml:space="preserve">10БСБН.104 </t>
    </r>
    <r>
      <rPr>
        <sz val="11"/>
        <color theme="0" tint="-0.14999847407452621"/>
        <rFont val="Cambria"/>
        <family val="1"/>
        <charset val="204"/>
        <scheme val="major"/>
      </rPr>
      <t>(1000х4х400)</t>
    </r>
  </si>
  <si>
    <r>
      <t xml:space="preserve">10БСБН.124 </t>
    </r>
    <r>
      <rPr>
        <sz val="11"/>
        <color theme="0" tint="-0.14999847407452621"/>
        <rFont val="Cambria"/>
        <family val="1"/>
        <charset val="204"/>
        <scheme val="major"/>
      </rPr>
      <t>(1200х4х400)</t>
    </r>
  </si>
  <si>
    <r>
      <t xml:space="preserve">10БСБН.144 </t>
    </r>
    <r>
      <rPr>
        <sz val="11"/>
        <color theme="0" tint="-0.14999847407452621"/>
        <rFont val="Cambria"/>
        <family val="1"/>
        <charset val="204"/>
        <scheme val="major"/>
      </rPr>
      <t>(1400х4х400)</t>
    </r>
  </si>
  <si>
    <r>
      <t xml:space="preserve">10БСБН.164 </t>
    </r>
    <r>
      <rPr>
        <sz val="11"/>
        <color theme="0" tint="-0.14999847407452621"/>
        <rFont val="Cambria"/>
        <family val="1"/>
        <charset val="204"/>
        <scheme val="major"/>
      </rPr>
      <t>(1600х4х400)</t>
    </r>
  </si>
  <si>
    <r>
      <t xml:space="preserve">10БСБН.184 </t>
    </r>
    <r>
      <rPr>
        <sz val="11"/>
        <color theme="0" tint="-0.14999847407452621"/>
        <rFont val="Cambria"/>
        <family val="1"/>
        <charset val="204"/>
        <scheme val="major"/>
      </rPr>
      <t>(1800х4х400)</t>
    </r>
  </si>
  <si>
    <r>
      <t xml:space="preserve">10БСБН.105 </t>
    </r>
    <r>
      <rPr>
        <sz val="11"/>
        <color theme="0" tint="-0.14999847407452621"/>
        <rFont val="Cambria"/>
        <family val="1"/>
        <charset val="204"/>
        <scheme val="major"/>
      </rPr>
      <t>(1000х4х500)</t>
    </r>
  </si>
  <si>
    <r>
      <t xml:space="preserve">10БСБН.125 </t>
    </r>
    <r>
      <rPr>
        <sz val="11"/>
        <color theme="0" tint="-0.14999847407452621"/>
        <rFont val="Cambria"/>
        <family val="1"/>
        <charset val="204"/>
        <scheme val="major"/>
      </rPr>
      <t>(1200х4х500)</t>
    </r>
  </si>
  <si>
    <r>
      <t xml:space="preserve">10БСБН.145 </t>
    </r>
    <r>
      <rPr>
        <sz val="11"/>
        <color theme="0" tint="-0.14999847407452621"/>
        <rFont val="Cambria"/>
        <family val="1"/>
        <charset val="204"/>
        <scheme val="major"/>
      </rPr>
      <t>(1400х4х500)</t>
    </r>
  </si>
  <si>
    <r>
      <t xml:space="preserve">10БСБН.165 </t>
    </r>
    <r>
      <rPr>
        <sz val="11"/>
        <color theme="0" tint="-0.14999847407452621"/>
        <rFont val="Cambria"/>
        <family val="1"/>
        <charset val="204"/>
        <scheme val="major"/>
      </rPr>
      <t>(1600х4х500)</t>
    </r>
  </si>
  <si>
    <r>
      <t xml:space="preserve">10БСБН.185 </t>
    </r>
    <r>
      <rPr>
        <sz val="11"/>
        <color theme="0" tint="-0.14999847407452621"/>
        <rFont val="Cambria"/>
        <family val="1"/>
        <charset val="204"/>
        <scheme val="major"/>
      </rPr>
      <t>(1800х4х500)</t>
    </r>
  </si>
  <si>
    <r>
      <t xml:space="preserve">010.БФН.104 </t>
    </r>
    <r>
      <rPr>
        <sz val="11"/>
        <color theme="0" tint="-0.14999847407452621"/>
        <rFont val="Cambria"/>
        <family val="1"/>
        <charset val="204"/>
        <scheme val="major"/>
      </rPr>
      <t>(1000х4х400)</t>
    </r>
  </si>
  <si>
    <r>
      <t xml:space="preserve">010.БФН.124 </t>
    </r>
    <r>
      <rPr>
        <sz val="11"/>
        <color theme="0" tint="-0.14999847407452621"/>
        <rFont val="Cambria"/>
        <family val="1"/>
        <charset val="204"/>
        <scheme val="major"/>
      </rPr>
      <t>(1200х4х400)</t>
    </r>
  </si>
  <si>
    <r>
      <t xml:space="preserve">010.ББН.504 </t>
    </r>
    <r>
      <rPr>
        <sz val="11"/>
        <color theme="0" tint="-0.14999847407452621"/>
        <rFont val="Cambria"/>
        <family val="1"/>
        <charset val="204"/>
        <scheme val="major"/>
      </rPr>
      <t>(500х4х400)</t>
    </r>
  </si>
  <si>
    <r>
      <t xml:space="preserve">010.БФН.144 </t>
    </r>
    <r>
      <rPr>
        <sz val="11"/>
        <color theme="0" tint="-0.14999847407452621"/>
        <rFont val="Cambria"/>
        <family val="1"/>
        <charset val="204"/>
        <scheme val="major"/>
      </rPr>
      <t>(1400х4х400)</t>
    </r>
  </si>
  <si>
    <r>
      <t xml:space="preserve">010.ББН.604 </t>
    </r>
    <r>
      <rPr>
        <sz val="11"/>
        <color theme="0" tint="-0.14999847407452621"/>
        <rFont val="Cambria"/>
        <family val="1"/>
        <charset val="204"/>
        <scheme val="major"/>
      </rPr>
      <t>(600х4х400)</t>
    </r>
  </si>
  <si>
    <r>
      <t xml:space="preserve">010.БФН.164 </t>
    </r>
    <r>
      <rPr>
        <sz val="11"/>
        <color theme="0" tint="-0.14999847407452621"/>
        <rFont val="Cambria"/>
        <family val="1"/>
        <charset val="204"/>
        <scheme val="major"/>
      </rPr>
      <t>(1600х4х400)</t>
    </r>
  </si>
  <si>
    <r>
      <t xml:space="preserve">010.БТН.604 </t>
    </r>
    <r>
      <rPr>
        <sz val="11"/>
        <color theme="0" tint="-0.14999847407452621"/>
        <rFont val="Cambria"/>
        <family val="1"/>
        <charset val="204"/>
        <scheme val="major"/>
      </rPr>
      <t>(600х4х400)</t>
    </r>
  </si>
  <si>
    <r>
      <t xml:space="preserve">010.ББН.704 </t>
    </r>
    <r>
      <rPr>
        <sz val="11"/>
        <color theme="0" tint="-0.14999847407452621"/>
        <rFont val="Cambria"/>
        <family val="1"/>
        <charset val="204"/>
        <scheme val="major"/>
      </rPr>
      <t>(700х4х400)</t>
    </r>
  </si>
  <si>
    <r>
      <t xml:space="preserve">010.БФН.184 </t>
    </r>
    <r>
      <rPr>
        <sz val="11"/>
        <color theme="0" tint="-0.14999847407452621"/>
        <rFont val="Cambria"/>
        <family val="1"/>
        <charset val="204"/>
        <scheme val="major"/>
      </rPr>
      <t>(1800х4х400)</t>
    </r>
  </si>
  <si>
    <r>
      <t xml:space="preserve">010.БТН.704 </t>
    </r>
    <r>
      <rPr>
        <sz val="11"/>
        <color theme="0" tint="-0.14999847407452621"/>
        <rFont val="Cambria"/>
        <family val="1"/>
        <charset val="204"/>
        <scheme val="major"/>
      </rPr>
      <t>(700х4х400)</t>
    </r>
  </si>
  <si>
    <r>
      <t xml:space="preserve">010.ББН.804 </t>
    </r>
    <r>
      <rPr>
        <sz val="11"/>
        <color theme="0" tint="-0.14999847407452621"/>
        <rFont val="Cambria"/>
        <family val="1"/>
        <charset val="204"/>
        <scheme val="major"/>
      </rPr>
      <t>(800х4х400)</t>
    </r>
  </si>
  <si>
    <r>
      <t xml:space="preserve">010.БФН.105 </t>
    </r>
    <r>
      <rPr>
        <sz val="11"/>
        <color theme="0" tint="-0.14999847407452621"/>
        <rFont val="Cambria"/>
        <family val="1"/>
        <charset val="204"/>
        <scheme val="major"/>
      </rPr>
      <t>(1000х4х500)</t>
    </r>
  </si>
  <si>
    <r>
      <t xml:space="preserve">010.БТН.804 </t>
    </r>
    <r>
      <rPr>
        <sz val="11"/>
        <color theme="0" tint="-0.14999847407452621"/>
        <rFont val="Cambria"/>
        <family val="1"/>
        <charset val="204"/>
        <scheme val="major"/>
      </rPr>
      <t>(800х4х400)</t>
    </r>
  </si>
  <si>
    <r>
      <t xml:space="preserve">010.ББН.505 </t>
    </r>
    <r>
      <rPr>
        <sz val="11"/>
        <color theme="0" tint="-0.14999847407452621"/>
        <rFont val="Cambria"/>
        <family val="1"/>
        <charset val="204"/>
        <scheme val="major"/>
      </rPr>
      <t>(500х4х500)</t>
    </r>
  </si>
  <si>
    <r>
      <t xml:space="preserve">010.БФН.125 </t>
    </r>
    <r>
      <rPr>
        <sz val="11"/>
        <color theme="0" tint="-0.14999847407452621"/>
        <rFont val="Cambria"/>
        <family val="1"/>
        <charset val="204"/>
        <scheme val="major"/>
      </rPr>
      <t>(1200х4х500)</t>
    </r>
  </si>
  <si>
    <r>
      <t xml:space="preserve">010.БТН.605 </t>
    </r>
    <r>
      <rPr>
        <sz val="11"/>
        <color theme="0" tint="-0.14999847407452621"/>
        <rFont val="Cambria"/>
        <family val="1"/>
        <charset val="204"/>
        <scheme val="major"/>
      </rPr>
      <t>(600х4х500)</t>
    </r>
  </si>
  <si>
    <r>
      <t xml:space="preserve">010.ББН.605 </t>
    </r>
    <r>
      <rPr>
        <sz val="11"/>
        <color theme="0" tint="-0.14999847407452621"/>
        <rFont val="Cambria"/>
        <family val="1"/>
        <charset val="204"/>
        <scheme val="major"/>
      </rPr>
      <t>(600х4х500)</t>
    </r>
  </si>
  <si>
    <r>
      <t xml:space="preserve">010.БФН.145 </t>
    </r>
    <r>
      <rPr>
        <sz val="11"/>
        <color theme="0" tint="-0.14999847407452621"/>
        <rFont val="Cambria"/>
        <family val="1"/>
        <charset val="204"/>
        <scheme val="major"/>
      </rPr>
      <t>(1400х4х500)</t>
    </r>
  </si>
  <si>
    <r>
      <t xml:space="preserve">010.БТН.705 </t>
    </r>
    <r>
      <rPr>
        <sz val="11"/>
        <color theme="0" tint="-0.14999847407452621"/>
        <rFont val="Cambria"/>
        <family val="1"/>
        <charset val="204"/>
        <scheme val="major"/>
      </rPr>
      <t>(700х4х500)</t>
    </r>
  </si>
  <si>
    <r>
      <t xml:space="preserve">010.ББН.705 </t>
    </r>
    <r>
      <rPr>
        <sz val="11"/>
        <color theme="0" tint="-0.14999847407452621"/>
        <rFont val="Cambria"/>
        <family val="1"/>
        <charset val="204"/>
        <scheme val="major"/>
      </rPr>
      <t>(700х4х500)</t>
    </r>
  </si>
  <si>
    <r>
      <t xml:space="preserve">010.БФН.165 </t>
    </r>
    <r>
      <rPr>
        <sz val="11"/>
        <color theme="0" tint="-0.14999847407452621"/>
        <rFont val="Cambria"/>
        <family val="1"/>
        <charset val="204"/>
        <scheme val="major"/>
      </rPr>
      <t>(1600х4х500)</t>
    </r>
  </si>
  <si>
    <r>
      <t xml:space="preserve">010.БТН.805 </t>
    </r>
    <r>
      <rPr>
        <sz val="11"/>
        <color theme="0" tint="-0.14999847407452621"/>
        <rFont val="Cambria"/>
        <family val="1"/>
        <charset val="204"/>
        <scheme val="major"/>
      </rPr>
      <t>(800х4х500)</t>
    </r>
  </si>
  <si>
    <r>
      <t xml:space="preserve">010.ББН.805 </t>
    </r>
    <r>
      <rPr>
        <sz val="11"/>
        <color theme="0" tint="-0.14999847407452621"/>
        <rFont val="Cambria"/>
        <family val="1"/>
        <charset val="204"/>
        <scheme val="major"/>
      </rPr>
      <t>(800х4х500)</t>
    </r>
  </si>
  <si>
    <r>
      <t xml:space="preserve">010.БФН.185 </t>
    </r>
    <r>
      <rPr>
        <sz val="11"/>
        <color theme="0" tint="-0.14999847407452621"/>
        <rFont val="Cambria"/>
        <family val="1"/>
        <charset val="204"/>
        <scheme val="major"/>
      </rPr>
      <t>(1800х4х500)</t>
    </r>
  </si>
  <si>
    <r>
      <t xml:space="preserve">010.ФБ.583 </t>
    </r>
    <r>
      <rPr>
        <sz val="11"/>
        <color theme="0" tint="-0.14999847407452621"/>
        <rFont val="Cambria"/>
        <family val="1"/>
        <charset val="204"/>
        <scheme val="major"/>
      </rPr>
      <t>(580х20х300)</t>
    </r>
  </si>
  <si>
    <r>
      <t xml:space="preserve">010.ФБ.603 </t>
    </r>
    <r>
      <rPr>
        <sz val="11"/>
        <color theme="0" tint="-0.14999847407452621"/>
        <rFont val="Cambria"/>
        <family val="1"/>
        <charset val="204"/>
        <scheme val="major"/>
      </rPr>
      <t>(600х20х300)</t>
    </r>
  </si>
  <si>
    <r>
      <t xml:space="preserve">010.ФБ.683 </t>
    </r>
    <r>
      <rPr>
        <sz val="11"/>
        <color theme="0" tint="-0.14999847407452621"/>
        <rFont val="Cambria"/>
        <family val="1"/>
        <charset val="204"/>
        <scheme val="major"/>
      </rPr>
      <t>(680х20х300)</t>
    </r>
  </si>
  <si>
    <r>
      <t xml:space="preserve">010.ФБ.703 </t>
    </r>
    <r>
      <rPr>
        <sz val="11"/>
        <color theme="0" tint="-0.14999847407452621"/>
        <rFont val="Cambria"/>
        <family val="1"/>
        <charset val="204"/>
        <scheme val="major"/>
      </rPr>
      <t>(700х20х300)</t>
    </r>
  </si>
  <si>
    <r>
      <t xml:space="preserve">010.ФБ.783 </t>
    </r>
    <r>
      <rPr>
        <sz val="11"/>
        <color theme="0" tint="-0.14999847407452621"/>
        <rFont val="Cambria"/>
        <family val="1"/>
        <charset val="204"/>
        <scheme val="major"/>
      </rPr>
      <t>(780х20х300)</t>
    </r>
  </si>
  <si>
    <r>
      <t xml:space="preserve">010.ФБ.803 </t>
    </r>
    <r>
      <rPr>
        <sz val="11"/>
        <color theme="0" tint="-0.14999847407452621"/>
        <rFont val="Cambria"/>
        <family val="1"/>
        <charset val="204"/>
        <scheme val="major"/>
      </rPr>
      <t>(800х20х300)</t>
    </r>
  </si>
  <si>
    <r>
      <t xml:space="preserve">010.ФБ.584 </t>
    </r>
    <r>
      <rPr>
        <sz val="11"/>
        <color theme="0" tint="-0.14999847407452621"/>
        <rFont val="Cambria"/>
        <family val="1"/>
        <charset val="204"/>
        <scheme val="major"/>
      </rPr>
      <t>(580х20х400)</t>
    </r>
  </si>
  <si>
    <r>
      <t>010.ФФ.103</t>
    </r>
    <r>
      <rPr>
        <sz val="11"/>
        <color theme="0" tint="-0.14999847407452621"/>
        <rFont val="Cambria"/>
        <family val="1"/>
        <charset val="204"/>
        <scheme val="major"/>
      </rPr>
      <t xml:space="preserve"> (1000х20х300)</t>
    </r>
  </si>
  <si>
    <r>
      <t xml:space="preserve">010.ФБ.604 </t>
    </r>
    <r>
      <rPr>
        <sz val="11"/>
        <color theme="0" tint="-0.14999847407452621"/>
        <rFont val="Cambria"/>
        <family val="1"/>
        <charset val="204"/>
        <scheme val="major"/>
      </rPr>
      <t>(600х20х400)</t>
    </r>
  </si>
  <si>
    <r>
      <t>010.ФФ.123</t>
    </r>
    <r>
      <rPr>
        <sz val="11"/>
        <color theme="0" tint="-0.14999847407452621"/>
        <rFont val="Cambria"/>
        <family val="1"/>
        <charset val="204"/>
        <scheme val="major"/>
      </rPr>
      <t xml:space="preserve"> (1200х20х300)</t>
    </r>
  </si>
  <si>
    <r>
      <t xml:space="preserve">010.ФБ.684 </t>
    </r>
    <r>
      <rPr>
        <sz val="11"/>
        <color theme="0" tint="-0.14999847407452621"/>
        <rFont val="Cambria"/>
        <family val="1"/>
        <charset val="204"/>
        <scheme val="major"/>
      </rPr>
      <t>(680х20х300)</t>
    </r>
  </si>
  <si>
    <r>
      <t>010.ФФ.143</t>
    </r>
    <r>
      <rPr>
        <sz val="11"/>
        <color theme="0" tint="-0.14999847407452621"/>
        <rFont val="Cambria"/>
        <family val="1"/>
        <charset val="204"/>
        <scheme val="major"/>
      </rPr>
      <t xml:space="preserve"> (1400х20х300)</t>
    </r>
  </si>
  <si>
    <r>
      <t xml:space="preserve">010.ФБ.704 </t>
    </r>
    <r>
      <rPr>
        <sz val="11"/>
        <color theme="0" tint="-0.14999847407452621"/>
        <rFont val="Cambria"/>
        <family val="1"/>
        <charset val="204"/>
        <scheme val="major"/>
      </rPr>
      <t>(700х20х400)</t>
    </r>
  </si>
  <si>
    <r>
      <t>010.ФФ.163</t>
    </r>
    <r>
      <rPr>
        <sz val="11"/>
        <color theme="0" tint="-0.14999847407452621"/>
        <rFont val="Cambria"/>
        <family val="1"/>
        <charset val="204"/>
        <scheme val="major"/>
      </rPr>
      <t xml:space="preserve"> (1600х20х300)</t>
    </r>
  </si>
  <si>
    <r>
      <t xml:space="preserve">010.ФБ.784 </t>
    </r>
    <r>
      <rPr>
        <sz val="11"/>
        <color theme="0" tint="-0.14999847407452621"/>
        <rFont val="Cambria"/>
        <family val="1"/>
        <charset val="204"/>
        <scheme val="major"/>
      </rPr>
      <t>(780х20х400)</t>
    </r>
  </si>
  <si>
    <r>
      <t>010.ФФ.104</t>
    </r>
    <r>
      <rPr>
        <sz val="11"/>
        <color theme="0" tint="-0.14999847407452621"/>
        <rFont val="Cambria"/>
        <family val="1"/>
        <charset val="204"/>
        <scheme val="major"/>
      </rPr>
      <t xml:space="preserve"> (1000х20х400)</t>
    </r>
  </si>
  <si>
    <r>
      <t xml:space="preserve">010.ФБ.804 </t>
    </r>
    <r>
      <rPr>
        <sz val="11"/>
        <color theme="0" tint="-0.14999847407452621"/>
        <rFont val="Cambria"/>
        <family val="1"/>
        <charset val="204"/>
        <scheme val="major"/>
      </rPr>
      <t>(800х20х400)</t>
    </r>
  </si>
  <si>
    <r>
      <t>010.ФФ.124</t>
    </r>
    <r>
      <rPr>
        <sz val="11"/>
        <color theme="0" tint="-0.14999847407452621"/>
        <rFont val="Cambria"/>
        <family val="1"/>
        <charset val="204"/>
        <scheme val="major"/>
      </rPr>
      <t xml:space="preserve"> (1200х20х400)</t>
    </r>
  </si>
  <si>
    <r>
      <t xml:space="preserve">010.ФБ.585 </t>
    </r>
    <r>
      <rPr>
        <sz val="11"/>
        <color theme="0" tint="-0.14999847407452621"/>
        <rFont val="Cambria"/>
        <family val="1"/>
        <charset val="204"/>
        <scheme val="major"/>
      </rPr>
      <t>(580х20х500)</t>
    </r>
  </si>
  <si>
    <r>
      <t>010.ФФ.144</t>
    </r>
    <r>
      <rPr>
        <sz val="11"/>
        <color theme="0" tint="-0.14999847407452621"/>
        <rFont val="Cambria"/>
        <family val="1"/>
        <charset val="204"/>
        <scheme val="major"/>
      </rPr>
      <t xml:space="preserve"> (1400х20х400)</t>
    </r>
  </si>
  <si>
    <r>
      <t xml:space="preserve">010.ФБ.605 </t>
    </r>
    <r>
      <rPr>
        <sz val="11"/>
        <color theme="0" tint="-0.14999847407452621"/>
        <rFont val="Cambria"/>
        <family val="1"/>
        <charset val="204"/>
        <scheme val="major"/>
      </rPr>
      <t>(600х20х500)</t>
    </r>
  </si>
  <si>
    <r>
      <t>010.ФФ.164</t>
    </r>
    <r>
      <rPr>
        <sz val="11"/>
        <color theme="0" tint="-0.14999847407452621"/>
        <rFont val="Cambria"/>
        <family val="1"/>
        <charset val="204"/>
        <scheme val="major"/>
      </rPr>
      <t xml:space="preserve"> (1600х20х400)</t>
    </r>
  </si>
  <si>
    <r>
      <t xml:space="preserve">010.ФБ.685 </t>
    </r>
    <r>
      <rPr>
        <sz val="11"/>
        <color theme="0" tint="-0.14999847407452621"/>
        <rFont val="Cambria"/>
        <family val="1"/>
        <charset val="204"/>
        <scheme val="major"/>
      </rPr>
      <t>(680х20х500)</t>
    </r>
  </si>
  <si>
    <r>
      <t>010.ФФ.105</t>
    </r>
    <r>
      <rPr>
        <sz val="11"/>
        <color theme="0" tint="-0.14999847407452621"/>
        <rFont val="Cambria"/>
        <family val="1"/>
        <charset val="204"/>
        <scheme val="major"/>
      </rPr>
      <t xml:space="preserve"> (1000х20х500)</t>
    </r>
  </si>
  <si>
    <r>
      <t xml:space="preserve">010.ФБ.705 </t>
    </r>
    <r>
      <rPr>
        <sz val="11"/>
        <color theme="0" tint="-0.14999847407452621"/>
        <rFont val="Cambria"/>
        <family val="1"/>
        <charset val="204"/>
        <scheme val="major"/>
      </rPr>
      <t>(700х20х500)</t>
    </r>
  </si>
  <si>
    <r>
      <t>010.ФФ.125</t>
    </r>
    <r>
      <rPr>
        <sz val="11"/>
        <color theme="0" tint="-0.14999847407452621"/>
        <rFont val="Cambria"/>
        <family val="1"/>
        <charset val="204"/>
        <scheme val="major"/>
      </rPr>
      <t xml:space="preserve"> (1200х20х500)</t>
    </r>
  </si>
  <si>
    <r>
      <t xml:space="preserve">010.ФБ.785 </t>
    </r>
    <r>
      <rPr>
        <sz val="11"/>
        <color theme="0" tint="-0.14999847407452621"/>
        <rFont val="Cambria"/>
        <family val="1"/>
        <charset val="204"/>
        <scheme val="major"/>
      </rPr>
      <t>(780х20х500)</t>
    </r>
  </si>
  <si>
    <r>
      <t>010.ФФ.145</t>
    </r>
    <r>
      <rPr>
        <sz val="11"/>
        <color theme="0" tint="-0.14999847407452621"/>
        <rFont val="Cambria"/>
        <family val="1"/>
        <charset val="204"/>
        <scheme val="major"/>
      </rPr>
      <t xml:space="preserve"> (1400х20х500)</t>
    </r>
  </si>
  <si>
    <r>
      <t xml:space="preserve">010.ФБ.805 </t>
    </r>
    <r>
      <rPr>
        <sz val="11"/>
        <color theme="0" tint="-0.14999847407452621"/>
        <rFont val="Cambria"/>
        <family val="1"/>
        <charset val="204"/>
        <scheme val="major"/>
      </rPr>
      <t>(800х20х500)</t>
    </r>
  </si>
  <si>
    <r>
      <t>010.ФФ.165</t>
    </r>
    <r>
      <rPr>
        <sz val="11"/>
        <color theme="0" tint="-0.14999847407452621"/>
        <rFont val="Cambria"/>
        <family val="1"/>
        <charset val="204"/>
        <scheme val="major"/>
      </rPr>
      <t xml:space="preserve"> (1600х20х500)</t>
    </r>
  </si>
  <si>
    <r>
      <t xml:space="preserve">010.ФДБ.103 </t>
    </r>
    <r>
      <rPr>
        <sz val="11"/>
        <color theme="0" tint="-0.14999847407452621"/>
        <rFont val="Cambria"/>
        <family val="1"/>
        <charset val="204"/>
        <scheme val="major"/>
      </rPr>
      <t>(1000х20х300)</t>
    </r>
  </si>
  <si>
    <r>
      <t xml:space="preserve">010.ФДБ.123 </t>
    </r>
    <r>
      <rPr>
        <sz val="11"/>
        <color theme="0" tint="-0.14999847407452621"/>
        <rFont val="Cambria"/>
        <family val="1"/>
        <charset val="204"/>
        <scheme val="major"/>
      </rPr>
      <t>(1200х20х300)</t>
    </r>
  </si>
  <si>
    <r>
      <t xml:space="preserve">010.ФДБ.143 </t>
    </r>
    <r>
      <rPr>
        <sz val="11"/>
        <color theme="0" tint="-0.14999847407452621"/>
        <rFont val="Cambria"/>
        <family val="1"/>
        <charset val="204"/>
        <scheme val="major"/>
      </rPr>
      <t>(1400х20х300)</t>
    </r>
  </si>
  <si>
    <r>
      <t xml:space="preserve">010.ФДБ.163 </t>
    </r>
    <r>
      <rPr>
        <sz val="11"/>
        <color theme="0" tint="-0.14999847407452621"/>
        <rFont val="Cambria"/>
        <family val="1"/>
        <charset val="204"/>
        <scheme val="major"/>
      </rPr>
      <t>(1600х20х300)</t>
    </r>
  </si>
  <si>
    <r>
      <t>010.ФТ.603</t>
    </r>
    <r>
      <rPr>
        <sz val="11"/>
        <color theme="0" tint="-0.14999847407452621"/>
        <rFont val="Cambria"/>
        <family val="1"/>
        <charset val="204"/>
        <scheme val="major"/>
      </rPr>
      <t xml:space="preserve"> (600х20х300)</t>
    </r>
  </si>
  <si>
    <r>
      <t xml:space="preserve">010.ФДБ.104 </t>
    </r>
    <r>
      <rPr>
        <sz val="11"/>
        <color theme="0" tint="-0.14999847407452621"/>
        <rFont val="Cambria"/>
        <family val="1"/>
        <charset val="204"/>
        <scheme val="major"/>
      </rPr>
      <t>(1000х20х400)</t>
    </r>
  </si>
  <si>
    <r>
      <t>010.ФТ.703</t>
    </r>
    <r>
      <rPr>
        <sz val="11"/>
        <color theme="0" tint="-0.14999847407452621"/>
        <rFont val="Cambria"/>
        <family val="1"/>
        <charset val="204"/>
        <scheme val="major"/>
      </rPr>
      <t xml:space="preserve"> (700х20х300)</t>
    </r>
  </si>
  <si>
    <r>
      <t xml:space="preserve">010.ФДБ.124 </t>
    </r>
    <r>
      <rPr>
        <sz val="11"/>
        <color theme="0" tint="-0.14999847407452621"/>
        <rFont val="Cambria"/>
        <family val="1"/>
        <charset val="204"/>
        <scheme val="major"/>
      </rPr>
      <t>(1200х20х400)</t>
    </r>
  </si>
  <si>
    <r>
      <t>010.ФТ.803</t>
    </r>
    <r>
      <rPr>
        <sz val="11"/>
        <color theme="0" tint="-0.14999847407452621"/>
        <rFont val="Cambria"/>
        <family val="1"/>
        <charset val="204"/>
        <scheme val="major"/>
      </rPr>
      <t xml:space="preserve"> (800х20х300)</t>
    </r>
  </si>
  <si>
    <r>
      <t xml:space="preserve">010.ФДБ.144 </t>
    </r>
    <r>
      <rPr>
        <sz val="11"/>
        <color theme="0" tint="-0.14999847407452621"/>
        <rFont val="Cambria"/>
        <family val="1"/>
        <charset val="204"/>
        <scheme val="major"/>
      </rPr>
      <t>(1400х20х400)</t>
    </r>
  </si>
  <si>
    <r>
      <t>010.ФТ.604</t>
    </r>
    <r>
      <rPr>
        <sz val="11"/>
        <color theme="0" tint="-0.14999847407452621"/>
        <rFont val="Cambria"/>
        <family val="1"/>
        <charset val="204"/>
        <scheme val="major"/>
      </rPr>
      <t xml:space="preserve"> (600х20х400)</t>
    </r>
  </si>
  <si>
    <r>
      <t xml:space="preserve">010.ФДБ.164 </t>
    </r>
    <r>
      <rPr>
        <sz val="11"/>
        <color theme="0" tint="-0.14999847407452621"/>
        <rFont val="Cambria"/>
        <family val="1"/>
        <charset val="204"/>
        <scheme val="major"/>
      </rPr>
      <t>(1600х20х400)</t>
    </r>
  </si>
  <si>
    <r>
      <t>010.ФТ.704</t>
    </r>
    <r>
      <rPr>
        <sz val="11"/>
        <color theme="0" tint="-0.14999847407452621"/>
        <rFont val="Cambria"/>
        <family val="1"/>
        <charset val="204"/>
        <scheme val="major"/>
      </rPr>
      <t xml:space="preserve"> (700х20х400)</t>
    </r>
  </si>
  <si>
    <r>
      <t xml:space="preserve">010.ФДБ.105 </t>
    </r>
    <r>
      <rPr>
        <sz val="11"/>
        <color theme="0" tint="-0.14999847407452621"/>
        <rFont val="Cambria"/>
        <family val="1"/>
        <charset val="204"/>
        <scheme val="major"/>
      </rPr>
      <t>(1000х20х500)</t>
    </r>
  </si>
  <si>
    <r>
      <t>010.ФТ.804</t>
    </r>
    <r>
      <rPr>
        <sz val="11"/>
        <color theme="0" tint="-0.14999847407452621"/>
        <rFont val="Cambria"/>
        <family val="1"/>
        <charset val="204"/>
        <scheme val="major"/>
      </rPr>
      <t xml:space="preserve"> (800х20х400)</t>
    </r>
  </si>
  <si>
    <r>
      <t xml:space="preserve">010.ФДБ.125 </t>
    </r>
    <r>
      <rPr>
        <sz val="11"/>
        <color theme="0" tint="-0.14999847407452621"/>
        <rFont val="Cambria"/>
        <family val="1"/>
        <charset val="204"/>
        <scheme val="major"/>
      </rPr>
      <t>(1200х20х500)</t>
    </r>
  </si>
  <si>
    <r>
      <t>010.ФТ.605</t>
    </r>
    <r>
      <rPr>
        <sz val="11"/>
        <color theme="0" tint="-0.14999847407452621"/>
        <rFont val="Cambria"/>
        <family val="1"/>
        <charset val="204"/>
        <scheme val="major"/>
      </rPr>
      <t xml:space="preserve"> (600х20х500)</t>
    </r>
  </si>
  <si>
    <r>
      <t xml:space="preserve">010.ФДБ.145 </t>
    </r>
    <r>
      <rPr>
        <sz val="11"/>
        <color theme="0" tint="-0.14999847407452621"/>
        <rFont val="Cambria"/>
        <family val="1"/>
        <charset val="204"/>
        <scheme val="major"/>
      </rPr>
      <t>(1400х20х500)</t>
    </r>
  </si>
  <si>
    <r>
      <t>010.ФТ.705</t>
    </r>
    <r>
      <rPr>
        <sz val="11"/>
        <color theme="0" tint="-0.14999847407452621"/>
        <rFont val="Cambria"/>
        <family val="1"/>
        <charset val="204"/>
        <scheme val="major"/>
      </rPr>
      <t xml:space="preserve"> (700х20х500)</t>
    </r>
  </si>
  <si>
    <r>
      <t xml:space="preserve">010.ФДБ.165 </t>
    </r>
    <r>
      <rPr>
        <sz val="11"/>
        <color theme="0" tint="-0.14999847407452621"/>
        <rFont val="Cambria"/>
        <family val="1"/>
        <charset val="204"/>
        <scheme val="major"/>
      </rPr>
      <t>(1600х20х500)</t>
    </r>
  </si>
  <si>
    <r>
      <t>010.ФТ.805</t>
    </r>
    <r>
      <rPr>
        <sz val="11"/>
        <color theme="0" tint="-0.14999847407452621"/>
        <rFont val="Cambria"/>
        <family val="1"/>
        <charset val="204"/>
        <scheme val="major"/>
      </rPr>
      <t xml:space="preserve"> (800х20х500)</t>
    </r>
  </si>
  <si>
    <t>10ШД.005</t>
  </si>
  <si>
    <t>10ШД.017</t>
  </si>
  <si>
    <t>ТЕХНИЧЕСКОЕ ОПИСАНИЕ</t>
  </si>
  <si>
    <t>РЕКОМЕНДАЦИИ ПО ВЫБОРУ ПОДСТОЛЬНЫХ ЭКРАНОВ</t>
  </si>
  <si>
    <r>
      <t xml:space="preserve">6КБ.002 </t>
    </r>
    <r>
      <rPr>
        <sz val="20"/>
        <color theme="1"/>
        <rFont val="Cambria"/>
        <family val="1"/>
        <charset val="204"/>
        <scheme val="major"/>
      </rPr>
      <t>(800х100х120)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</si>
</sst>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р.&quot;;[Red]\-#,##0&quot;р.&quot;"/>
    <numFmt numFmtId="165" formatCode="_-* #,##0.00&quot;р.&quot;_-;\-* #,##0.00&quot;р.&quot;_-;_-* &quot;-&quot;??&quot;р.&quot;_-;_-@_-"/>
    <numFmt numFmtId="166" formatCode="#,##0&quot;р.&quot;;[Red]#,##0&quot;р.&quot;"/>
    <numFmt numFmtId="167" formatCode="#,##0&quot;р.&quot;"/>
    <numFmt numFmtId="168" formatCode="#,##0\ &quot;₽&quot;"/>
    <numFmt numFmtId="169" formatCode="_-* #,##0.00&quot;р.&quot;_-;\-* #,##0.00&quot;р.&quot;_-;_-* \-??&quot;р.&quot;_-;_-@_-"/>
  </numFmts>
  <fonts count="20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6"/>
      <color indexed="12"/>
      <name val="Arial Cyr"/>
      <charset val="204"/>
    </font>
    <font>
      <b/>
      <sz val="14"/>
      <color indexed="12"/>
      <name val="Arial Cyr"/>
      <charset val="204"/>
    </font>
    <font>
      <b/>
      <sz val="2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20"/>
      <color rgb="FFFF0000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i/>
      <sz val="22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6"/>
      <color rgb="FFFF0000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i/>
      <sz val="16"/>
      <color indexed="10"/>
      <name val="Cambria"/>
      <family val="1"/>
      <charset val="204"/>
      <scheme val="major"/>
    </font>
    <font>
      <b/>
      <i/>
      <sz val="18"/>
      <color indexed="10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u/>
      <sz val="18"/>
      <color indexed="12"/>
      <name val="Cambria"/>
      <family val="1"/>
      <charset val="204"/>
      <scheme val="major"/>
    </font>
    <font>
      <b/>
      <sz val="2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23"/>
      <color indexed="18"/>
      <name val="Cambria"/>
      <family val="1"/>
      <charset val="204"/>
      <scheme val="major"/>
    </font>
    <font>
      <sz val="10"/>
      <color indexed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2"/>
      <color indexed="10"/>
      <name val="Cambria"/>
      <family val="1"/>
      <charset val="204"/>
      <scheme val="major"/>
    </font>
    <font>
      <sz val="10"/>
      <color indexed="18"/>
      <name val="Cambria"/>
      <family val="1"/>
      <charset val="204"/>
      <scheme val="major"/>
    </font>
    <font>
      <u/>
      <sz val="10"/>
      <color indexed="12"/>
      <name val="Cambria"/>
      <family val="1"/>
      <charset val="204"/>
      <scheme val="major"/>
    </font>
    <font>
      <b/>
      <sz val="2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16"/>
      <color indexed="10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i/>
      <sz val="20"/>
      <color theme="1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  <font>
      <b/>
      <i/>
      <sz val="24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20"/>
      <color indexed="10"/>
      <name val="Cambria"/>
      <family val="1"/>
      <charset val="204"/>
      <scheme val="major"/>
    </font>
    <font>
      <b/>
      <i/>
      <sz val="15"/>
      <name val="Cambria"/>
      <family val="1"/>
      <charset val="204"/>
      <scheme val="major"/>
    </font>
    <font>
      <sz val="15"/>
      <name val="Cambria"/>
      <family val="1"/>
      <charset val="204"/>
      <scheme val="major"/>
    </font>
    <font>
      <b/>
      <sz val="15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21"/>
      <name val="Cambria"/>
      <family val="1"/>
      <charset val="204"/>
      <scheme val="major"/>
    </font>
    <font>
      <b/>
      <i/>
      <sz val="21"/>
      <color indexed="10"/>
      <name val="Cambria"/>
      <family val="1"/>
      <charset val="204"/>
      <scheme val="major"/>
    </font>
    <font>
      <b/>
      <i/>
      <sz val="21"/>
      <color rgb="FFFF0000"/>
      <name val="Cambria"/>
      <family val="1"/>
      <charset val="204"/>
      <scheme val="major"/>
    </font>
    <font>
      <b/>
      <sz val="20"/>
      <color indexed="12"/>
      <name val="Cambria"/>
      <family val="1"/>
      <charset val="204"/>
      <scheme val="major"/>
    </font>
    <font>
      <b/>
      <sz val="18"/>
      <color indexed="10"/>
      <name val="Cambria"/>
      <family val="1"/>
      <charset val="204"/>
      <scheme val="major"/>
    </font>
    <font>
      <b/>
      <sz val="20"/>
      <color indexed="10"/>
      <name val="Cambria"/>
      <family val="1"/>
      <charset val="204"/>
      <scheme val="major"/>
    </font>
    <font>
      <b/>
      <sz val="20"/>
      <color rgb="FFFF0000"/>
      <name val="Cambria"/>
      <family val="1"/>
      <charset val="204"/>
      <scheme val="major"/>
    </font>
    <font>
      <b/>
      <sz val="18"/>
      <color rgb="FF0000FF"/>
      <name val="Cambria"/>
      <family val="1"/>
      <charset val="204"/>
      <scheme val="major"/>
    </font>
    <font>
      <b/>
      <sz val="18"/>
      <color indexed="12"/>
      <name val="Cambria"/>
      <family val="1"/>
      <charset val="204"/>
      <scheme val="major"/>
    </font>
    <font>
      <b/>
      <sz val="20"/>
      <color rgb="FF0000FF"/>
      <name val="Cambria"/>
      <family val="1"/>
      <charset val="204"/>
      <scheme val="major"/>
    </font>
    <font>
      <u/>
      <sz val="30"/>
      <color indexed="12"/>
      <name val="Arial"/>
      <family val="2"/>
      <charset val="204"/>
    </font>
    <font>
      <b/>
      <sz val="33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i/>
      <sz val="25"/>
      <color theme="0"/>
      <name val="Calibri"/>
      <family val="2"/>
      <charset val="204"/>
      <scheme val="minor"/>
    </font>
    <font>
      <b/>
      <sz val="55"/>
      <color theme="0"/>
      <name val="Calibri"/>
      <family val="2"/>
      <charset val="204"/>
      <scheme val="minor"/>
    </font>
    <font>
      <sz val="28"/>
      <color theme="0" tint="-0.249977111117893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55"/>
      <color theme="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18"/>
      <color theme="1"/>
      <name val="Cambria"/>
      <family val="1"/>
      <charset val="204"/>
      <scheme val="major"/>
    </font>
    <font>
      <i/>
      <sz val="20"/>
      <name val="Cambria"/>
      <family val="1"/>
      <charset val="204"/>
      <scheme val="major"/>
    </font>
    <font>
      <b/>
      <sz val="12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.5"/>
      <name val="Arial Cyr"/>
      <charset val="204"/>
    </font>
    <font>
      <sz val="11"/>
      <name val="Arial"/>
      <family val="2"/>
      <charset val="204"/>
    </font>
    <font>
      <sz val="20"/>
      <color theme="1"/>
      <name val="Cambria"/>
      <family val="1"/>
      <charset val="204"/>
      <scheme val="major"/>
    </font>
    <font>
      <b/>
      <sz val="72"/>
      <name val="Calibri"/>
      <family val="2"/>
      <charset val="204"/>
      <scheme val="minor"/>
    </font>
    <font>
      <b/>
      <i/>
      <sz val="72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color rgb="FF0000FF"/>
      <name val="Cambria"/>
      <family val="1"/>
      <charset val="204"/>
      <scheme val="major"/>
    </font>
    <font>
      <b/>
      <sz val="11"/>
      <color indexed="10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b/>
      <sz val="10"/>
      <color indexed="12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i/>
      <sz val="9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9"/>
      <color rgb="FF0000FF"/>
      <name val="Cambria"/>
      <family val="1"/>
      <charset val="204"/>
      <scheme val="major"/>
    </font>
    <font>
      <b/>
      <sz val="9"/>
      <color indexed="10"/>
      <name val="Cambria"/>
      <family val="1"/>
      <charset val="204"/>
      <scheme val="major"/>
    </font>
    <font>
      <b/>
      <sz val="9"/>
      <color indexed="12"/>
      <name val="Cambria"/>
      <family val="1"/>
      <charset val="204"/>
      <scheme val="major"/>
    </font>
    <font>
      <sz val="9"/>
      <color rgb="FFFF000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name val="Arial Cyr"/>
      <charset val="204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i/>
      <sz val="11"/>
      <color indexed="10"/>
      <name val="Cambria"/>
      <family val="1"/>
      <charset val="204"/>
      <scheme val="major"/>
    </font>
    <font>
      <b/>
      <i/>
      <sz val="22"/>
      <color theme="1"/>
      <name val="Cambria"/>
      <family val="1"/>
      <charset val="204"/>
      <scheme val="major"/>
    </font>
    <font>
      <sz val="10"/>
      <name val="Tahoma"/>
      <family val="2"/>
      <charset val="204"/>
    </font>
    <font>
      <i/>
      <sz val="22"/>
      <color rgb="FF265196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rgb="FF0000FF"/>
      <name val="Cambria"/>
      <family val="1"/>
      <charset val="204"/>
      <scheme val="major"/>
    </font>
    <font>
      <b/>
      <i/>
      <sz val="12"/>
      <color indexed="10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12"/>
      <name val="Cambria"/>
      <family val="1"/>
      <charset val="204"/>
      <scheme val="major"/>
    </font>
    <font>
      <b/>
      <sz val="12"/>
      <color rgb="FF22538E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rgb="FF22538E"/>
      <name val="Cambria"/>
      <family val="1"/>
      <charset val="204"/>
      <scheme val="major"/>
    </font>
    <font>
      <b/>
      <sz val="20"/>
      <color rgb="FF22538E"/>
      <name val="Cambria"/>
      <family val="1"/>
      <charset val="204"/>
      <scheme val="major"/>
    </font>
    <font>
      <sz val="20"/>
      <color rgb="FF22538E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9"/>
      <color rgb="FFFF0000"/>
      <name val="Cambria"/>
      <family val="1"/>
      <charset val="204"/>
      <scheme val="major"/>
    </font>
    <font>
      <b/>
      <i/>
      <sz val="9"/>
      <color indexed="10"/>
      <name val="Cambria"/>
      <family val="1"/>
      <charset val="204"/>
      <scheme val="major"/>
    </font>
    <font>
      <sz val="36"/>
      <color rgb="FFFF0000"/>
      <name val="Cambria"/>
      <family val="1"/>
      <charset val="204"/>
      <scheme val="major"/>
    </font>
    <font>
      <b/>
      <i/>
      <sz val="22"/>
      <color rgb="FFFF0000"/>
      <name val="Cambria"/>
      <family val="1"/>
      <charset val="204"/>
      <scheme val="major"/>
    </font>
    <font>
      <b/>
      <i/>
      <sz val="28"/>
      <name val="Cambria"/>
      <family val="1"/>
      <charset val="204"/>
      <scheme val="major"/>
    </font>
    <font>
      <sz val="26"/>
      <name val="Cambria"/>
      <family val="1"/>
      <charset val="204"/>
      <scheme val="major"/>
    </font>
    <font>
      <b/>
      <i/>
      <sz val="30"/>
      <name val="Cambria"/>
      <family val="1"/>
      <charset val="204"/>
      <scheme val="major"/>
    </font>
    <font>
      <b/>
      <i/>
      <sz val="30"/>
      <color theme="1"/>
      <name val="Cambria"/>
      <family val="1"/>
      <charset val="204"/>
      <scheme val="major"/>
    </font>
    <font>
      <sz val="72"/>
      <name val="Cambria"/>
      <family val="1"/>
      <charset val="204"/>
      <scheme val="major"/>
    </font>
    <font>
      <b/>
      <i/>
      <sz val="17"/>
      <name val="Cambria"/>
      <family val="1"/>
      <charset val="204"/>
      <scheme val="major"/>
    </font>
    <font>
      <b/>
      <i/>
      <sz val="17"/>
      <color rgb="FFFF0000"/>
      <name val="Cambria"/>
      <family val="1"/>
      <charset val="204"/>
      <scheme val="major"/>
    </font>
    <font>
      <b/>
      <i/>
      <sz val="24"/>
      <color rgb="FF265196"/>
      <name val="Cambria"/>
      <family val="1"/>
      <charset val="204"/>
      <scheme val="major"/>
    </font>
    <font>
      <b/>
      <i/>
      <sz val="24"/>
      <color theme="4" tint="-0.249977111117893"/>
      <name val="Cambria"/>
      <family val="1"/>
      <charset val="204"/>
      <scheme val="major"/>
    </font>
    <font>
      <b/>
      <sz val="22"/>
      <color rgb="FFFF0000"/>
      <name val="Cambria"/>
      <family val="1"/>
      <charset val="204"/>
      <scheme val="major"/>
    </font>
    <font>
      <b/>
      <sz val="10"/>
      <color rgb="FF0000FF"/>
      <name val="Cambria"/>
      <family val="1"/>
      <charset val="204"/>
      <scheme val="major"/>
    </font>
    <font>
      <b/>
      <i/>
      <sz val="8"/>
      <name val="Cambria"/>
      <family val="1"/>
      <charset val="204"/>
      <scheme val="major"/>
    </font>
    <font>
      <b/>
      <sz val="8"/>
      <color indexed="10"/>
      <name val="Cambria"/>
      <family val="1"/>
      <charset val="204"/>
      <scheme val="major"/>
    </font>
    <font>
      <b/>
      <i/>
      <sz val="26"/>
      <name val="Cambria"/>
      <family val="1"/>
      <charset val="204"/>
      <scheme val="major"/>
    </font>
    <font>
      <b/>
      <u/>
      <sz val="9"/>
      <color indexed="12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indexed="18"/>
      <name val="Cambria"/>
      <family val="1"/>
      <charset val="204"/>
      <scheme val="major"/>
    </font>
    <font>
      <sz val="9"/>
      <color indexed="10"/>
      <name val="Cambria"/>
      <family val="1"/>
      <charset val="204"/>
      <scheme val="major"/>
    </font>
    <font>
      <u/>
      <sz val="9"/>
      <color indexed="12"/>
      <name val="Cambria"/>
      <family val="1"/>
      <charset val="204"/>
      <scheme val="major"/>
    </font>
    <font>
      <b/>
      <i/>
      <sz val="9"/>
      <color rgb="FFFF0000"/>
      <name val="Cambria"/>
      <family val="1"/>
      <charset val="204"/>
      <scheme val="major"/>
    </font>
    <font>
      <b/>
      <sz val="12"/>
      <name val="Calibri"/>
      <family val="2"/>
      <charset val="204"/>
      <scheme val="minor"/>
    </font>
    <font>
      <b/>
      <i/>
      <sz val="9"/>
      <color rgb="FF265196"/>
      <name val="Cambria"/>
      <family val="1"/>
      <charset val="204"/>
      <scheme val="major"/>
    </font>
    <font>
      <b/>
      <i/>
      <sz val="26"/>
      <color theme="4" tint="-0.249977111117893"/>
      <name val="Cambria"/>
      <family val="1"/>
      <charset val="204"/>
      <scheme val="major"/>
    </font>
    <font>
      <b/>
      <u/>
      <sz val="12"/>
      <color indexed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indexed="18"/>
      <name val="Cambria"/>
      <family val="1"/>
      <charset val="204"/>
      <scheme val="major"/>
    </font>
    <font>
      <sz val="12"/>
      <color indexed="10"/>
      <name val="Cambria"/>
      <family val="1"/>
      <charset val="204"/>
      <scheme val="major"/>
    </font>
    <font>
      <u/>
      <sz val="12"/>
      <color indexed="12"/>
      <name val="Cambria"/>
      <family val="1"/>
      <charset val="204"/>
      <scheme val="major"/>
    </font>
    <font>
      <u/>
      <sz val="12"/>
      <color indexed="12"/>
      <name val="Arial Cyr"/>
      <charset val="204"/>
    </font>
    <font>
      <b/>
      <i/>
      <sz val="12"/>
      <color rgb="FFFF0000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i/>
      <u/>
      <sz val="16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b/>
      <i/>
      <sz val="28"/>
      <color theme="1"/>
      <name val="Cambria"/>
      <family val="1"/>
      <charset val="204"/>
      <scheme val="major"/>
    </font>
    <font>
      <i/>
      <sz val="11"/>
      <name val="Arial"/>
      <family val="2"/>
      <charset val="204"/>
    </font>
    <font>
      <u/>
      <sz val="10"/>
      <color rgb="FF0000FF"/>
      <name val="Arial Cyr"/>
      <charset val="204"/>
    </font>
    <font>
      <sz val="10"/>
      <name val="Arial"/>
      <family val="2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i/>
      <sz val="18"/>
      <color theme="1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b/>
      <sz val="14"/>
      <color rgb="FF339966"/>
      <name val="Cambria"/>
      <family val="1"/>
      <charset val="204"/>
      <scheme val="major"/>
    </font>
    <font>
      <b/>
      <sz val="14"/>
      <color rgb="FF0000FF"/>
      <name val="Cambria"/>
      <family val="1"/>
      <charset val="204"/>
      <scheme val="major"/>
    </font>
    <font>
      <b/>
      <sz val="8"/>
      <color rgb="FFFF000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i/>
      <sz val="9"/>
      <color theme="0" tint="-0.14999847407452621"/>
      <name val="Cambria"/>
      <family val="1"/>
      <charset val="204"/>
      <scheme val="major"/>
    </font>
    <font>
      <sz val="9"/>
      <color theme="0" tint="-0.14999847407452621"/>
      <name val="Cambria"/>
      <family val="1"/>
      <charset val="204"/>
      <scheme val="major"/>
    </font>
    <font>
      <b/>
      <sz val="9"/>
      <color theme="0" tint="-0.14999847407452621"/>
      <name val="Cambria"/>
      <family val="1"/>
      <charset val="204"/>
      <scheme val="major"/>
    </font>
    <font>
      <b/>
      <u/>
      <sz val="9"/>
      <color theme="0" tint="-0.14999847407452621"/>
      <name val="Cambria"/>
      <family val="1"/>
      <charset val="204"/>
      <scheme val="major"/>
    </font>
    <font>
      <u/>
      <sz val="9"/>
      <color theme="0" tint="-0.14999847407452621"/>
      <name val="Cambria"/>
      <family val="1"/>
      <charset val="204"/>
      <scheme val="major"/>
    </font>
    <font>
      <u/>
      <sz val="9"/>
      <color theme="0" tint="-0.14999847407452621"/>
      <name val="Arial Cyr"/>
      <charset val="204"/>
    </font>
    <font>
      <b/>
      <i/>
      <sz val="11"/>
      <color theme="0" tint="-0.14999847407452621"/>
      <name val="Cambria"/>
      <family val="1"/>
      <charset val="204"/>
      <scheme val="major"/>
    </font>
    <font>
      <b/>
      <sz val="11"/>
      <color theme="0" tint="-0.14999847407452621"/>
      <name val="Cambria"/>
      <family val="1"/>
      <charset val="204"/>
      <scheme val="major"/>
    </font>
    <font>
      <sz val="11"/>
      <color theme="0" tint="-0.14999847407452621"/>
      <name val="Cambria"/>
      <family val="1"/>
      <charset val="204"/>
      <scheme val="major"/>
    </font>
    <font>
      <b/>
      <i/>
      <sz val="12"/>
      <color theme="0" tint="-0.14999847407452621"/>
      <name val="Cambria"/>
      <family val="1"/>
      <charset val="204"/>
      <scheme val="major"/>
    </font>
    <font>
      <b/>
      <i/>
      <sz val="20"/>
      <color theme="0" tint="-0.14999847407452621"/>
      <name val="Cambria"/>
      <family val="1"/>
      <charset val="204"/>
      <scheme val="major"/>
    </font>
    <font>
      <b/>
      <i/>
      <sz val="18"/>
      <color theme="0" tint="-0.14999847407452621"/>
      <name val="Cambria"/>
      <family val="1"/>
      <charset val="204"/>
      <scheme val="major"/>
    </font>
    <font>
      <b/>
      <i/>
      <sz val="16"/>
      <color theme="0" tint="-0.14999847407452621"/>
      <name val="Cambria"/>
      <family val="1"/>
      <charset val="204"/>
      <scheme val="major"/>
    </font>
    <font>
      <b/>
      <i/>
      <sz val="16"/>
      <name val="Arial Cyr"/>
      <charset val="204"/>
    </font>
    <font>
      <i/>
      <sz val="16"/>
      <name val="Arial Cyr"/>
      <charset val="204"/>
    </font>
    <font>
      <i/>
      <sz val="18"/>
      <name val="Cambria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2B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6609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24994659260841701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-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4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4" tint="-0.2499465926084170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4" tint="-0.24994659260841701"/>
      </right>
      <top style="hair">
        <color theme="1"/>
      </top>
      <bottom style="hair">
        <color theme="1"/>
      </bottom>
      <diagonal/>
    </border>
    <border>
      <left style="thin">
        <color theme="4" tint="-0.2499465926084170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thin">
        <color theme="4" tint="-0.2499465926084170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4" tint="-0.24994659260841701"/>
      </left>
      <right style="hair">
        <color theme="1"/>
      </right>
      <top style="hair">
        <color auto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theme="1"/>
      </bottom>
      <diagonal/>
    </border>
    <border>
      <left style="hair">
        <color theme="1"/>
      </left>
      <right style="thin">
        <color theme="4" tint="-0.24994659260841701"/>
      </right>
      <top style="hair">
        <color auto="1"/>
      </top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thin">
        <color indexed="64"/>
      </right>
      <top/>
      <bottom/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theme="4" tint="-0.24994659260841701"/>
      </left>
      <right/>
      <top style="medium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/>
      <right style="thin">
        <color theme="4" tint="-0.24994659260841701"/>
      </right>
      <top style="medium">
        <color rgb="FF366092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hair">
        <color theme="0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thin">
        <color rgb="FF366092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rgb="FF366092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0"/>
      </top>
      <bottom style="medium">
        <color theme="4" tint="-0.24994659260841701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theme="4" tint="-0.24994659260841701"/>
      </left>
      <right/>
      <top/>
      <bottom style="medium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medium">
        <color rgb="FF366092"/>
      </bottom>
      <diagonal/>
    </border>
    <border>
      <left/>
      <right style="thin">
        <color theme="4" tint="-0.24994659260841701"/>
      </right>
      <top/>
      <bottom style="medium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 style="thin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rgb="FF366092"/>
      </top>
      <bottom style="medium">
        <color rgb="FF366092"/>
      </bottom>
      <diagonal/>
    </border>
    <border>
      <left style="thin">
        <color theme="4" tint="-0.24994659260841701"/>
      </left>
      <right/>
      <top/>
      <bottom style="thin">
        <color theme="0"/>
      </bottom>
      <diagonal/>
    </border>
    <border>
      <left style="thin">
        <color rgb="FF366092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rgb="FF366092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rgb="FF366092"/>
      </left>
      <right style="thin">
        <color theme="0"/>
      </right>
      <top/>
      <bottom style="thin">
        <color theme="0"/>
      </bottom>
      <diagonal/>
    </border>
    <border>
      <left style="thin">
        <color rgb="FF36609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 style="thin">
        <color theme="0"/>
      </left>
      <right style="thin">
        <color rgb="FF36609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366092"/>
      </right>
      <top/>
      <bottom style="thin">
        <color theme="0"/>
      </bottom>
      <diagonal/>
    </border>
    <border>
      <left/>
      <right style="thin">
        <color rgb="FF366092"/>
      </right>
      <top style="thin">
        <color theme="0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/>
      <right/>
      <top style="medium">
        <color theme="4" tint="-0.24994659260841701"/>
      </top>
      <bottom/>
      <diagonal/>
    </border>
    <border>
      <left style="thin">
        <color rgb="FF366092"/>
      </left>
      <right/>
      <top/>
      <bottom style="thin">
        <color theme="0"/>
      </bottom>
      <diagonal/>
    </border>
    <border>
      <left style="thin">
        <color rgb="FF366092"/>
      </left>
      <right/>
      <top style="thin">
        <color theme="0"/>
      </top>
      <bottom style="medium">
        <color theme="4" tint="-0.24994659260841701"/>
      </bottom>
      <diagonal/>
    </border>
    <border>
      <left style="thin">
        <color rgb="FF366092"/>
      </left>
      <right/>
      <top style="medium">
        <color theme="4" tint="-0.24994659260841701"/>
      </top>
      <bottom/>
      <diagonal/>
    </border>
    <border>
      <left/>
      <right style="thin">
        <color rgb="FF366092"/>
      </right>
      <top style="thin">
        <color theme="0"/>
      </top>
      <bottom style="thin">
        <color theme="0"/>
      </bottom>
      <diagonal/>
    </border>
    <border>
      <left/>
      <right style="thin">
        <color rgb="FF366092"/>
      </right>
      <top style="thin">
        <color theme="0"/>
      </top>
      <bottom style="medium">
        <color theme="4" tint="-0.24994659260841701"/>
      </bottom>
      <diagonal/>
    </border>
    <border>
      <left/>
      <right style="thin">
        <color rgb="FF366092"/>
      </right>
      <top style="medium">
        <color theme="4" tint="-0.24994659260841701"/>
      </top>
      <bottom/>
      <diagonal/>
    </border>
    <border>
      <left style="thin">
        <color rgb="FF366092"/>
      </left>
      <right/>
      <top style="thin">
        <color theme="0"/>
      </top>
      <bottom style="thin">
        <color theme="0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/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medium">
        <color rgb="FF366092"/>
      </bottom>
      <diagonal/>
    </border>
    <border>
      <left/>
      <right/>
      <top style="thin">
        <color rgb="FF366092"/>
      </top>
      <bottom style="medium">
        <color rgb="FF366092"/>
      </bottom>
      <diagonal/>
    </border>
    <border>
      <left/>
      <right style="thin">
        <color rgb="FF366092"/>
      </right>
      <top style="thin">
        <color rgb="FF366092"/>
      </top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 style="medium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medium">
        <color rgb="FF366092"/>
      </top>
      <bottom style="thin">
        <color rgb="FF366092"/>
      </bottom>
      <diagonal/>
    </border>
    <border>
      <left/>
      <right style="thin">
        <color theme="4" tint="-0.24994659260841701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/>
      <right/>
      <top/>
      <bottom style="thick">
        <color rgb="FF366092"/>
      </bottom>
      <diagonal/>
    </border>
    <border>
      <left/>
      <right/>
      <top style="thick">
        <color rgb="FF366092"/>
      </top>
      <bottom style="medium">
        <color rgb="FF366092"/>
      </bottom>
      <diagonal/>
    </border>
    <border>
      <left/>
      <right style="thin">
        <color rgb="FF366092"/>
      </right>
      <top style="thick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rgb="FF366092"/>
      </left>
      <right style="thin">
        <color rgb="FF366092"/>
      </right>
      <top/>
      <bottom/>
      <diagonal/>
    </border>
    <border>
      <left style="thin">
        <color rgb="FF366092"/>
      </left>
      <right/>
      <top/>
      <bottom style="thick">
        <color rgb="FF366092"/>
      </bottom>
      <diagonal/>
    </border>
    <border>
      <left style="thin">
        <color rgb="FF366092"/>
      </left>
      <right/>
      <top style="thick">
        <color rgb="FF366092"/>
      </top>
      <bottom style="medium">
        <color rgb="FF366092"/>
      </bottom>
      <diagonal/>
    </border>
    <border>
      <left style="thin">
        <color rgb="FF366092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/>
      <bottom style="thin">
        <color rgb="FF366092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366092"/>
      </right>
      <top style="medium">
        <color indexed="64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indexed="64"/>
      </top>
      <bottom style="thin">
        <color rgb="FF366092"/>
      </bottom>
      <diagonal/>
    </border>
    <border>
      <left style="thin">
        <color rgb="FF366092"/>
      </left>
      <right style="medium">
        <color indexed="64"/>
      </right>
      <top style="medium">
        <color indexed="64"/>
      </top>
      <bottom style="thin">
        <color rgb="FF366092"/>
      </bottom>
      <diagonal/>
    </border>
    <border>
      <left style="medium">
        <color indexed="64"/>
      </left>
      <right style="thin">
        <color rgb="FF366092"/>
      </right>
      <top/>
      <bottom style="medium">
        <color indexed="64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medium">
        <color indexed="64"/>
      </bottom>
      <diagonal/>
    </border>
    <border>
      <left style="thin">
        <color rgb="FF366092"/>
      </left>
      <right style="medium">
        <color indexed="64"/>
      </right>
      <top style="thin">
        <color rgb="FF366092"/>
      </top>
      <bottom style="medium">
        <color indexed="64"/>
      </bottom>
      <diagonal/>
    </border>
    <border>
      <left/>
      <right style="thin">
        <color rgb="FF366092"/>
      </right>
      <top/>
      <bottom style="thick">
        <color rgb="FF366092"/>
      </bottom>
      <diagonal/>
    </border>
    <border>
      <left style="thin">
        <color rgb="FF36609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66092"/>
      </left>
      <right style="medium">
        <color indexed="64"/>
      </right>
      <top/>
      <bottom style="thin">
        <color rgb="FF366092"/>
      </bottom>
      <diagonal/>
    </border>
    <border>
      <left style="thin">
        <color rgb="FF36609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66092"/>
      </left>
      <right style="thin">
        <color indexed="64"/>
      </right>
      <top/>
      <bottom style="medium">
        <color indexed="64"/>
      </bottom>
      <diagonal/>
    </border>
    <border>
      <left style="thin">
        <color rgb="FF366092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92" fillId="0" borderId="0"/>
    <xf numFmtId="0" fontId="4" fillId="0" borderId="0"/>
    <xf numFmtId="0" fontId="3" fillId="0" borderId="0"/>
    <xf numFmtId="0" fontId="17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69" fontId="4" fillId="0" borderId="0" applyBorder="0" applyProtection="0"/>
    <xf numFmtId="0" fontId="173" fillId="0" borderId="0" applyBorder="0" applyProtection="0"/>
    <xf numFmtId="0" fontId="1" fillId="0" borderId="0"/>
    <xf numFmtId="0" fontId="1" fillId="0" borderId="0"/>
  </cellStyleXfs>
  <cellXfs count="15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4" fillId="2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6" fontId="13" fillId="2" borderId="0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4" fillId="2" borderId="19" xfId="0" applyFont="1" applyFill="1" applyBorder="1" applyAlignment="1">
      <alignment readingOrder="1"/>
    </xf>
    <xf numFmtId="0" fontId="24" fillId="2" borderId="19" xfId="0" applyFont="1" applyFill="1" applyBorder="1" applyAlignment="1">
      <alignment vertical="center"/>
    </xf>
    <xf numFmtId="0" fontId="26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6" fillId="2" borderId="0" xfId="0" applyFont="1" applyFill="1" applyAlignment="1">
      <alignment vertical="top" wrapText="1"/>
    </xf>
    <xf numFmtId="0" fontId="31" fillId="2" borderId="12" xfId="0" applyFont="1" applyFill="1" applyBorder="1"/>
    <xf numFmtId="0" fontId="31" fillId="2" borderId="14" xfId="0" applyFont="1" applyFill="1" applyBorder="1"/>
    <xf numFmtId="0" fontId="31" fillId="2" borderId="0" xfId="0" applyFont="1" applyFill="1"/>
    <xf numFmtId="0" fontId="34" fillId="2" borderId="0" xfId="0" applyFont="1" applyFill="1"/>
    <xf numFmtId="0" fontId="34" fillId="2" borderId="17" xfId="0" applyFont="1" applyFill="1" applyBorder="1"/>
    <xf numFmtId="0" fontId="41" fillId="2" borderId="17" xfId="0" applyFont="1" applyFill="1" applyBorder="1" applyAlignment="1">
      <alignment horizontal="center" vertical="center"/>
    </xf>
    <xf numFmtId="0" fontId="44" fillId="2" borderId="0" xfId="1" applyFont="1" applyFill="1" applyBorder="1" applyAlignment="1" applyProtection="1">
      <alignment horizontal="right" vertical="center" wrapText="1" readingOrder="1"/>
    </xf>
    <xf numFmtId="0" fontId="45" fillId="2" borderId="0" xfId="0" applyFont="1" applyFill="1" applyAlignment="1">
      <alignment vertical="center"/>
    </xf>
    <xf numFmtId="0" fontId="46" fillId="2" borderId="0" xfId="0" applyFont="1" applyFill="1"/>
    <xf numFmtId="0" fontId="47" fillId="2" borderId="0" xfId="0" applyFont="1" applyFill="1" applyAlignment="1">
      <alignment horizontal="right" vertical="center" wrapText="1" indent="1" readingOrder="1"/>
    </xf>
    <xf numFmtId="0" fontId="48" fillId="2" borderId="0" xfId="0" applyFont="1" applyFill="1"/>
    <xf numFmtId="0" fontId="49" fillId="2" borderId="0" xfId="1" applyFont="1" applyFill="1" applyBorder="1" applyAlignment="1" applyProtection="1">
      <alignment vertical="center" wrapText="1" readingOrder="1"/>
    </xf>
    <xf numFmtId="9" fontId="39" fillId="2" borderId="0" xfId="0" applyNumberFormat="1" applyFont="1" applyFill="1" applyAlignment="1">
      <alignment horizontal="left"/>
    </xf>
    <xf numFmtId="0" fontId="50" fillId="2" borderId="0" xfId="1" applyFont="1" applyFill="1" applyBorder="1" applyAlignment="1" applyProtection="1">
      <alignment horizontal="left"/>
    </xf>
    <xf numFmtId="0" fontId="24" fillId="2" borderId="0" xfId="0" applyFont="1" applyFill="1" applyAlignment="1">
      <alignment horizontal="right" vertical="center" readingOrder="1"/>
    </xf>
    <xf numFmtId="0" fontId="53" fillId="2" borderId="0" xfId="0" applyFont="1" applyFill="1" applyAlignment="1">
      <alignment readingOrder="1"/>
    </xf>
    <xf numFmtId="0" fontId="26" fillId="2" borderId="0" xfId="0" applyFont="1" applyFill="1" applyAlignment="1">
      <alignment vertical="top" readingOrder="1"/>
    </xf>
    <xf numFmtId="0" fontId="48" fillId="2" borderId="0" xfId="0" applyFont="1" applyFill="1" applyAlignment="1">
      <alignment horizontal="right" vertical="center" readingOrder="1"/>
    </xf>
    <xf numFmtId="0" fontId="26" fillId="2" borderId="0" xfId="1" applyFont="1" applyFill="1" applyBorder="1" applyAlignment="1" applyProtection="1">
      <alignment horizontal="left" vertical="top" readingOrder="1"/>
    </xf>
    <xf numFmtId="0" fontId="26" fillId="3" borderId="0" xfId="0" applyFont="1" applyFill="1"/>
    <xf numFmtId="0" fontId="34" fillId="2" borderId="18" xfId="0" applyFont="1" applyFill="1" applyBorder="1"/>
    <xf numFmtId="0" fontId="34" fillId="2" borderId="19" xfId="0" applyFont="1" applyFill="1" applyBorder="1"/>
    <xf numFmtId="0" fontId="44" fillId="2" borderId="0" xfId="0" applyFont="1" applyFill="1" applyAlignment="1">
      <alignment vertical="center"/>
    </xf>
    <xf numFmtId="0" fontId="34" fillId="2" borderId="12" xfId="0" applyFont="1" applyFill="1" applyBorder="1"/>
    <xf numFmtId="0" fontId="44" fillId="2" borderId="0" xfId="0" applyFont="1" applyFill="1" applyAlignment="1">
      <alignment horizontal="left"/>
    </xf>
    <xf numFmtId="164" fontId="44" fillId="2" borderId="0" xfId="0" applyNumberFormat="1" applyFont="1" applyFill="1"/>
    <xf numFmtId="0" fontId="30" fillId="2" borderId="0" xfId="0" applyFont="1" applyFill="1"/>
    <xf numFmtId="0" fontId="34" fillId="2" borderId="11" xfId="0" applyFont="1" applyFill="1" applyBorder="1"/>
    <xf numFmtId="9" fontId="39" fillId="2" borderId="11" xfId="0" applyNumberFormat="1" applyFont="1" applyFill="1" applyBorder="1" applyAlignment="1">
      <alignment horizontal="left"/>
    </xf>
    <xf numFmtId="0" fontId="41" fillId="2" borderId="11" xfId="0" applyFont="1" applyFill="1" applyBorder="1" applyAlignment="1">
      <alignment horizontal="right" vertical="center" wrapText="1" indent="1" readingOrder="1"/>
    </xf>
    <xf numFmtId="0" fontId="42" fillId="2" borderId="11" xfId="1" applyFont="1" applyFill="1" applyBorder="1" applyAlignment="1" applyProtection="1">
      <alignment vertical="center" wrapText="1" readingOrder="1"/>
    </xf>
    <xf numFmtId="167" fontId="38" fillId="2" borderId="0" xfId="0" applyNumberFormat="1" applyFont="1" applyFill="1" applyAlignment="1">
      <alignment horizontal="right"/>
    </xf>
    <xf numFmtId="167" fontId="57" fillId="2" borderId="0" xfId="0" applyNumberFormat="1" applyFont="1" applyFill="1" applyAlignment="1">
      <alignment horizontal="right"/>
    </xf>
    <xf numFmtId="0" fontId="30" fillId="2" borderId="11" xfId="0" applyFont="1" applyFill="1" applyBorder="1"/>
    <xf numFmtId="0" fontId="34" fillId="3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58" fillId="2" borderId="0" xfId="0" applyFont="1" applyFill="1" applyAlignment="1">
      <alignment horizontal="center" vertical="center" wrapText="1"/>
    </xf>
    <xf numFmtId="0" fontId="26" fillId="2" borderId="0" xfId="0" applyFont="1" applyFill="1"/>
    <xf numFmtId="0" fontId="29" fillId="2" borderId="0" xfId="0" applyFont="1" applyFill="1"/>
    <xf numFmtId="0" fontId="6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61" fillId="0" borderId="0" xfId="0" applyFont="1" applyAlignment="1">
      <alignment vertical="center" wrapText="1"/>
    </xf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6" fillId="2" borderId="15" xfId="0" applyFont="1" applyFill="1" applyBorder="1"/>
    <xf numFmtId="0" fontId="59" fillId="2" borderId="0" xfId="0" applyFont="1" applyFill="1"/>
    <xf numFmtId="0" fontId="24" fillId="2" borderId="0" xfId="0" applyFont="1" applyFill="1"/>
    <xf numFmtId="0" fontId="60" fillId="2" borderId="31" xfId="0" applyFont="1" applyFill="1" applyBorder="1" applyAlignment="1">
      <alignment horizontal="center" vertical="center"/>
    </xf>
    <xf numFmtId="0" fontId="60" fillId="2" borderId="29" xfId="0" applyFont="1" applyFill="1" applyBorder="1" applyAlignment="1">
      <alignment horizontal="center" vertical="center"/>
    </xf>
    <xf numFmtId="0" fontId="56" fillId="0" borderId="28" xfId="0" applyFont="1" applyBorder="1" applyAlignment="1">
      <alignment horizontal="center"/>
    </xf>
    <xf numFmtId="0" fontId="60" fillId="2" borderId="28" xfId="0" applyFont="1" applyFill="1" applyBorder="1" applyAlignment="1">
      <alignment horizontal="center" vertical="center"/>
    </xf>
    <xf numFmtId="0" fontId="27" fillId="2" borderId="0" xfId="0" applyFont="1" applyFill="1"/>
    <xf numFmtId="167" fontId="73" fillId="2" borderId="0" xfId="0" applyNumberFormat="1" applyFont="1" applyFill="1" applyAlignment="1">
      <alignment horizontal="right"/>
    </xf>
    <xf numFmtId="0" fontId="72" fillId="2" borderId="12" xfId="0" applyFont="1" applyFill="1" applyBorder="1" applyAlignment="1">
      <alignment horizontal="left"/>
    </xf>
    <xf numFmtId="0" fontId="72" fillId="2" borderId="0" xfId="0" applyFont="1" applyFill="1" applyAlignment="1">
      <alignment horizontal="left"/>
    </xf>
    <xf numFmtId="0" fontId="5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164" fontId="27" fillId="2" borderId="0" xfId="0" applyNumberFormat="1" applyFont="1" applyFill="1"/>
    <xf numFmtId="0" fontId="33" fillId="2" borderId="0" xfId="0" applyFont="1" applyFill="1"/>
    <xf numFmtId="0" fontId="33" fillId="2" borderId="19" xfId="0" applyFont="1" applyFill="1" applyBorder="1"/>
    <xf numFmtId="0" fontId="33" fillId="2" borderId="18" xfId="0" applyFont="1" applyFill="1" applyBorder="1"/>
    <xf numFmtId="0" fontId="24" fillId="2" borderId="12" xfId="0" applyFont="1" applyFill="1" applyBorder="1"/>
    <xf numFmtId="0" fontId="41" fillId="2" borderId="0" xfId="0" applyFont="1" applyFill="1" applyAlignment="1">
      <alignment vertical="center"/>
    </xf>
    <xf numFmtId="0" fontId="34" fillId="2" borderId="35" xfId="0" applyFont="1" applyFill="1" applyBorder="1"/>
    <xf numFmtId="0" fontId="34" fillId="2" borderId="6" xfId="0" applyFont="1" applyFill="1" applyBorder="1"/>
    <xf numFmtId="0" fontId="34" fillId="2" borderId="37" xfId="0" applyFont="1" applyFill="1" applyBorder="1"/>
    <xf numFmtId="0" fontId="0" fillId="2" borderId="0" xfId="0" applyFill="1" applyAlignment="1">
      <alignment horizontal="center"/>
    </xf>
    <xf numFmtId="0" fontId="34" fillId="0" borderId="0" xfId="0" applyFont="1"/>
    <xf numFmtId="14" fontId="82" fillId="2" borderId="0" xfId="0" applyNumberFormat="1" applyFont="1" applyFill="1" applyAlignment="1">
      <alignment vertical="center"/>
    </xf>
    <xf numFmtId="14" fontId="82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4" borderId="0" xfId="0" applyFill="1"/>
    <xf numFmtId="49" fontId="85" fillId="4" borderId="0" xfId="0" applyNumberFormat="1" applyFont="1" applyFill="1" applyAlignment="1">
      <alignment vertical="center"/>
    </xf>
    <xf numFmtId="49" fontId="82" fillId="4" borderId="0" xfId="0" applyNumberFormat="1" applyFont="1" applyFill="1" applyAlignment="1">
      <alignment horizontal="left" vertical="center"/>
    </xf>
    <xf numFmtId="49" fontId="0" fillId="4" borderId="27" xfId="0" applyNumberFormat="1" applyFill="1" applyBorder="1"/>
    <xf numFmtId="0" fontId="82" fillId="4" borderId="26" xfId="0" applyFont="1" applyFill="1" applyBorder="1" applyAlignment="1" applyProtection="1">
      <alignment vertical="center"/>
      <protection locked="0"/>
    </xf>
    <xf numFmtId="0" fontId="82" fillId="4" borderId="0" xfId="0" applyFont="1" applyFill="1" applyAlignment="1" applyProtection="1">
      <alignment vertical="center"/>
      <protection locked="0"/>
    </xf>
    <xf numFmtId="0" fontId="82" fillId="4" borderId="26" xfId="0" applyFont="1" applyFill="1" applyBorder="1" applyAlignment="1" applyProtection="1">
      <alignment horizontal="left" vertical="center"/>
      <protection locked="0"/>
    </xf>
    <xf numFmtId="0" fontId="82" fillId="4" borderId="0" xfId="0" applyFont="1" applyFill="1" applyAlignment="1" applyProtection="1">
      <alignment horizontal="left" vertical="center"/>
      <protection locked="0"/>
    </xf>
    <xf numFmtId="49" fontId="0" fillId="4" borderId="27" xfId="0" applyNumberFormat="1" applyFill="1" applyBorder="1" applyAlignment="1">
      <alignment vertical="top"/>
    </xf>
    <xf numFmtId="14" fontId="82" fillId="4" borderId="26" xfId="0" applyNumberFormat="1" applyFont="1" applyFill="1" applyBorder="1" applyAlignment="1" applyProtection="1">
      <alignment horizontal="left" vertical="center"/>
      <protection locked="0"/>
    </xf>
    <xf numFmtId="14" fontId="82" fillId="4" borderId="0" xfId="0" applyNumberFormat="1" applyFont="1" applyFill="1" applyAlignment="1" applyProtection="1">
      <alignment horizontal="left" vertical="center"/>
      <protection locked="0"/>
    </xf>
    <xf numFmtId="0" fontId="34" fillId="4" borderId="0" xfId="0" applyFont="1" applyFill="1" applyAlignment="1">
      <alignment horizontal="center"/>
    </xf>
    <xf numFmtId="0" fontId="82" fillId="4" borderId="0" xfId="0" applyFont="1" applyFill="1" applyAlignment="1">
      <alignment horizontal="left" vertical="center"/>
    </xf>
    <xf numFmtId="0" fontId="0" fillId="4" borderId="27" xfId="0" applyFill="1" applyBorder="1" applyAlignment="1">
      <alignment vertical="top"/>
    </xf>
    <xf numFmtId="0" fontId="81" fillId="4" borderId="26" xfId="0" applyFont="1" applyFill="1" applyBorder="1" applyAlignment="1">
      <alignment horizontal="left" vertical="center"/>
    </xf>
    <xf numFmtId="0" fontId="88" fillId="4" borderId="26" xfId="0" applyFont="1" applyFill="1" applyBorder="1" applyAlignment="1">
      <alignment horizontal="left" vertical="center"/>
    </xf>
    <xf numFmtId="0" fontId="82" fillId="4" borderId="26" xfId="0" applyFont="1" applyFill="1" applyBorder="1" applyAlignment="1">
      <alignment vertical="center"/>
    </xf>
    <xf numFmtId="0" fontId="82" fillId="4" borderId="0" xfId="0" applyFont="1" applyFill="1" applyAlignment="1">
      <alignment vertical="center"/>
    </xf>
    <xf numFmtId="49" fontId="86" fillId="4" borderId="0" xfId="0" applyNumberFormat="1" applyFont="1" applyFill="1" applyAlignment="1">
      <alignment vertical="center"/>
    </xf>
    <xf numFmtId="0" fontId="86" fillId="4" borderId="26" xfId="0" applyFont="1" applyFill="1" applyBorder="1"/>
    <xf numFmtId="0" fontId="34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33" fillId="4" borderId="0" xfId="0" applyFont="1" applyFill="1"/>
    <xf numFmtId="0" fontId="27" fillId="2" borderId="0" xfId="0" applyFont="1" applyFill="1" applyAlignment="1">
      <alignment horizontal="center"/>
    </xf>
    <xf numFmtId="0" fontId="77" fillId="2" borderId="0" xfId="0" applyFont="1" applyFill="1" applyAlignment="1">
      <alignment horizontal="left"/>
    </xf>
    <xf numFmtId="0" fontId="24" fillId="2" borderId="0" xfId="1" applyFont="1" applyFill="1" applyBorder="1" applyAlignment="1" applyProtection="1">
      <alignment vertical="center"/>
    </xf>
    <xf numFmtId="164" fontId="24" fillId="2" borderId="0" xfId="0" applyNumberFormat="1" applyFont="1" applyFill="1"/>
    <xf numFmtId="0" fontId="4" fillId="2" borderId="0" xfId="4" applyFill="1"/>
    <xf numFmtId="0" fontId="93" fillId="2" borderId="0" xfId="4" applyFont="1" applyFill="1"/>
    <xf numFmtId="0" fontId="95" fillId="2" borderId="0" xfId="4" applyFont="1" applyFill="1" applyAlignment="1">
      <alignment vertical="center"/>
    </xf>
    <xf numFmtId="0" fontId="59" fillId="2" borderId="18" xfId="0" applyFont="1" applyFill="1" applyBorder="1"/>
    <xf numFmtId="0" fontId="72" fillId="2" borderId="0" xfId="0" applyFont="1" applyFill="1" applyAlignment="1">
      <alignment horizontal="right"/>
    </xf>
    <xf numFmtId="0" fontId="72" fillId="2" borderId="0" xfId="0" applyFont="1" applyFill="1" applyAlignment="1">
      <alignment horizontal="center"/>
    </xf>
    <xf numFmtId="0" fontId="72" fillId="2" borderId="19" xfId="0" applyFont="1" applyFill="1" applyBorder="1" applyAlignment="1">
      <alignment horizontal="left"/>
    </xf>
    <xf numFmtId="0" fontId="27" fillId="2" borderId="19" xfId="0" applyFont="1" applyFill="1" applyBorder="1" applyAlignment="1">
      <alignment vertical="top"/>
    </xf>
    <xf numFmtId="164" fontId="27" fillId="2" borderId="19" xfId="0" applyNumberFormat="1" applyFont="1" applyFill="1" applyBorder="1"/>
    <xf numFmtId="14" fontId="90" fillId="2" borderId="0" xfId="0" applyNumberFormat="1" applyFont="1" applyFill="1" applyAlignment="1">
      <alignment horizontal="center" vertical="center"/>
    </xf>
    <xf numFmtId="14" fontId="90" fillId="2" borderId="0" xfId="0" applyNumberFormat="1" applyFont="1" applyFill="1" applyAlignment="1">
      <alignment vertical="center"/>
    </xf>
    <xf numFmtId="14" fontId="90" fillId="2" borderId="0" xfId="0" applyNumberFormat="1" applyFont="1" applyFill="1" applyAlignment="1">
      <alignment horizontal="center"/>
    </xf>
    <xf numFmtId="0" fontId="34" fillId="2" borderId="26" xfId="0" applyFont="1" applyFill="1" applyBorder="1"/>
    <xf numFmtId="0" fontId="41" fillId="2" borderId="0" xfId="0" applyFont="1" applyFill="1" applyAlignment="1">
      <alignment horizontal="center" vertical="center"/>
    </xf>
    <xf numFmtId="14" fontId="90" fillId="2" borderId="0" xfId="0" applyNumberFormat="1" applyFont="1" applyFill="1" applyAlignment="1">
      <alignment vertical="top"/>
    </xf>
    <xf numFmtId="14" fontId="90" fillId="2" borderId="0" xfId="0" applyNumberFormat="1" applyFont="1" applyFill="1"/>
    <xf numFmtId="0" fontId="77" fillId="2" borderId="0" xfId="0" applyFont="1" applyFill="1" applyAlignment="1">
      <alignment horizontal="left" vertical="top"/>
    </xf>
    <xf numFmtId="14" fontId="90" fillId="2" borderId="0" xfId="0" applyNumberFormat="1" applyFont="1" applyFill="1" applyAlignment="1">
      <alignment horizontal="left" vertical="top"/>
    </xf>
    <xf numFmtId="9" fontId="39" fillId="2" borderId="0" xfId="0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34" fillId="2" borderId="27" xfId="0" applyFont="1" applyFill="1" applyBorder="1"/>
    <xf numFmtId="0" fontId="34" fillId="2" borderId="34" xfId="0" applyFont="1" applyFill="1" applyBorder="1"/>
    <xf numFmtId="0" fontId="34" fillId="2" borderId="4" xfId="0" applyFont="1" applyFill="1" applyBorder="1"/>
    <xf numFmtId="0" fontId="25" fillId="2" borderId="0" xfId="0" applyFont="1" applyFill="1" applyAlignment="1">
      <alignment vertical="center"/>
    </xf>
    <xf numFmtId="0" fontId="76" fillId="2" borderId="0" xfId="0" applyFont="1" applyFill="1"/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wrapText="1"/>
    </xf>
    <xf numFmtId="0" fontId="34" fillId="2" borderId="36" xfId="0" applyFont="1" applyFill="1" applyBorder="1"/>
    <xf numFmtId="0" fontId="36" fillId="4" borderId="0" xfId="0" applyFont="1" applyFill="1" applyAlignment="1">
      <alignment vertical="center" wrapText="1"/>
    </xf>
    <xf numFmtId="0" fontId="9" fillId="2" borderId="0" xfId="1" applyFill="1" applyBorder="1" applyAlignment="1" applyProtection="1">
      <alignment vertical="center"/>
    </xf>
    <xf numFmtId="0" fontId="24" fillId="2" borderId="0" xfId="0" applyFont="1" applyFill="1" applyAlignment="1">
      <alignment readingOrder="1"/>
    </xf>
    <xf numFmtId="9" fontId="70" fillId="2" borderId="0" xfId="0" applyNumberFormat="1" applyFont="1" applyFill="1"/>
    <xf numFmtId="14" fontId="25" fillId="2" borderId="0" xfId="0" applyNumberFormat="1" applyFont="1" applyFill="1" applyAlignment="1">
      <alignment vertical="center"/>
    </xf>
    <xf numFmtId="14" fontId="25" fillId="2" borderId="0" xfId="0" applyNumberFormat="1" applyFont="1" applyFill="1"/>
    <xf numFmtId="14" fontId="43" fillId="2" borderId="34" xfId="0" applyNumberFormat="1" applyFont="1" applyFill="1" applyBorder="1" applyAlignment="1">
      <alignment horizontal="center" vertical="center"/>
    </xf>
    <xf numFmtId="14" fontId="43" fillId="2" borderId="35" xfId="0" applyNumberFormat="1" applyFont="1" applyFill="1" applyBorder="1" applyAlignment="1">
      <alignment horizontal="center" vertical="center"/>
    </xf>
    <xf numFmtId="14" fontId="43" fillId="2" borderId="4" xfId="0" applyNumberFormat="1" applyFont="1" applyFill="1" applyBorder="1" applyAlignment="1">
      <alignment horizontal="center" vertical="center"/>
    </xf>
    <xf numFmtId="14" fontId="89" fillId="2" borderId="11" xfId="1" applyNumberFormat="1" applyFont="1" applyFill="1" applyBorder="1" applyAlignment="1" applyProtection="1">
      <alignment vertical="center" wrapText="1" readingOrder="1"/>
    </xf>
    <xf numFmtId="0" fontId="59" fillId="2" borderId="19" xfId="0" applyFont="1" applyFill="1" applyBorder="1" applyAlignment="1">
      <alignment horizontal="left"/>
    </xf>
    <xf numFmtId="167" fontId="75" fillId="2" borderId="0" xfId="0" applyNumberFormat="1" applyFont="1" applyFill="1" applyAlignment="1">
      <alignment horizontal="right"/>
    </xf>
    <xf numFmtId="167" fontId="75" fillId="2" borderId="13" xfId="0" applyNumberFormat="1" applyFont="1" applyFill="1" applyBorder="1" applyAlignment="1">
      <alignment horizontal="right"/>
    </xf>
    <xf numFmtId="0" fontId="24" fillId="2" borderId="19" xfId="0" applyFont="1" applyFill="1" applyBorder="1" applyAlignment="1">
      <alignment vertical="top"/>
    </xf>
    <xf numFmtId="0" fontId="59" fillId="2" borderId="19" xfId="0" applyFont="1" applyFill="1" applyBorder="1"/>
    <xf numFmtId="167" fontId="64" fillId="2" borderId="0" xfId="0" applyNumberFormat="1" applyFont="1" applyFill="1" applyAlignment="1">
      <alignment horizontal="right"/>
    </xf>
    <xf numFmtId="167" fontId="74" fillId="2" borderId="0" xfId="0" applyNumberFormat="1" applyFont="1" applyFill="1" applyAlignment="1">
      <alignment horizontal="right"/>
    </xf>
    <xf numFmtId="49" fontId="31" fillId="2" borderId="34" xfId="0" applyNumberFormat="1" applyFont="1" applyFill="1" applyBorder="1" applyAlignment="1">
      <alignment horizontal="center"/>
    </xf>
    <xf numFmtId="49" fontId="31" fillId="2" borderId="35" xfId="0" applyNumberFormat="1" applyFont="1" applyFill="1" applyBorder="1" applyAlignment="1">
      <alignment horizontal="center"/>
    </xf>
    <xf numFmtId="49" fontId="31" fillId="2" borderId="26" xfId="0" applyNumberFormat="1" applyFont="1" applyFill="1" applyBorder="1" applyAlignment="1">
      <alignment horizontal="center"/>
    </xf>
    <xf numFmtId="49" fontId="31" fillId="2" borderId="0" xfId="0" applyNumberFormat="1" applyFont="1" applyFill="1" applyAlignment="1">
      <alignment horizontal="center"/>
    </xf>
    <xf numFmtId="49" fontId="31" fillId="2" borderId="36" xfId="0" applyNumberFormat="1" applyFont="1" applyFill="1" applyBorder="1" applyAlignment="1">
      <alignment horizontal="center"/>
    </xf>
    <xf numFmtId="49" fontId="31" fillId="2" borderId="6" xfId="0" applyNumberFormat="1" applyFont="1" applyFill="1" applyBorder="1" applyAlignment="1">
      <alignment horizontal="center"/>
    </xf>
    <xf numFmtId="0" fontId="79" fillId="2" borderId="0" xfId="1" applyFont="1" applyFill="1" applyBorder="1" applyAlignment="1" applyProtection="1">
      <alignment horizontal="right"/>
    </xf>
    <xf numFmtId="0" fontId="79" fillId="2" borderId="27" xfId="1" applyFont="1" applyFill="1" applyBorder="1" applyAlignment="1" applyProtection="1">
      <alignment horizontal="right"/>
    </xf>
    <xf numFmtId="0" fontId="77" fillId="2" borderId="0" xfId="0" applyFont="1" applyFill="1" applyAlignment="1">
      <alignment horizontal="center"/>
    </xf>
    <xf numFmtId="0" fontId="101" fillId="2" borderId="0" xfId="0" applyFont="1" applyFill="1"/>
    <xf numFmtId="0" fontId="101" fillId="2" borderId="0" xfId="0" applyFont="1" applyFill="1" applyAlignment="1">
      <alignment horizontal="center" vertical="center" wrapText="1"/>
    </xf>
    <xf numFmtId="0" fontId="101" fillId="2" borderId="34" xfId="0" applyFont="1" applyFill="1" applyBorder="1"/>
    <xf numFmtId="0" fontId="100" fillId="2" borderId="35" xfId="0" applyFont="1" applyFill="1" applyBorder="1" applyAlignment="1">
      <alignment vertical="top"/>
    </xf>
    <xf numFmtId="0" fontId="101" fillId="2" borderId="35" xfId="0" applyFont="1" applyFill="1" applyBorder="1"/>
    <xf numFmtId="0" fontId="101" fillId="2" borderId="4" xfId="0" applyFont="1" applyFill="1" applyBorder="1"/>
    <xf numFmtId="0" fontId="101" fillId="2" borderId="26" xfId="0" applyFont="1" applyFill="1" applyBorder="1"/>
    <xf numFmtId="0" fontId="101" fillId="2" borderId="27" xfId="0" applyFont="1" applyFill="1" applyBorder="1"/>
    <xf numFmtId="0" fontId="100" fillId="2" borderId="0" xfId="0" applyFont="1" applyFill="1" applyAlignment="1">
      <alignment horizontal="left"/>
    </xf>
    <xf numFmtId="164" fontId="100" fillId="2" borderId="0" xfId="0" applyNumberFormat="1" applyFont="1" applyFill="1"/>
    <xf numFmtId="0" fontId="101" fillId="2" borderId="0" xfId="0" applyFont="1" applyFill="1" applyAlignment="1">
      <alignment horizontal="center" vertical="center"/>
    </xf>
    <xf numFmtId="14" fontId="106" fillId="2" borderId="38" xfId="0" applyNumberFormat="1" applyFont="1" applyFill="1" applyBorder="1" applyAlignment="1">
      <alignment horizontal="center" vertical="center"/>
    </xf>
    <xf numFmtId="14" fontId="106" fillId="2" borderId="39" xfId="0" applyNumberFormat="1" applyFont="1" applyFill="1" applyBorder="1" applyAlignment="1">
      <alignment horizontal="center" vertical="center"/>
    </xf>
    <xf numFmtId="14" fontId="106" fillId="2" borderId="5" xfId="0" applyNumberFormat="1" applyFont="1" applyFill="1" applyBorder="1" applyAlignment="1">
      <alignment horizontal="center" vertical="center"/>
    </xf>
    <xf numFmtId="0" fontId="108" fillId="2" borderId="12" xfId="0" applyFont="1" applyFill="1" applyBorder="1"/>
    <xf numFmtId="0" fontId="108" fillId="2" borderId="0" xfId="0" applyFont="1" applyFill="1"/>
    <xf numFmtId="0" fontId="106" fillId="2" borderId="0" xfId="0" applyFont="1" applyFill="1" applyAlignment="1">
      <alignment vertical="top"/>
    </xf>
    <xf numFmtId="0" fontId="108" fillId="2" borderId="0" xfId="0" applyFont="1" applyFill="1" applyAlignment="1">
      <alignment horizontal="center" vertical="center" wrapText="1"/>
    </xf>
    <xf numFmtId="0" fontId="108" fillId="2" borderId="34" xfId="0" applyFont="1" applyFill="1" applyBorder="1"/>
    <xf numFmtId="0" fontId="108" fillId="2" borderId="35" xfId="0" applyFont="1" applyFill="1" applyBorder="1" applyAlignment="1">
      <alignment horizontal="center" vertical="center" wrapText="1"/>
    </xf>
    <xf numFmtId="0" fontId="106" fillId="2" borderId="35" xfId="0" applyFont="1" applyFill="1" applyBorder="1" applyAlignment="1">
      <alignment vertical="top"/>
    </xf>
    <xf numFmtId="0" fontId="108" fillId="2" borderId="35" xfId="0" applyFont="1" applyFill="1" applyBorder="1"/>
    <xf numFmtId="0" fontId="108" fillId="2" borderId="4" xfId="0" applyFont="1" applyFill="1" applyBorder="1"/>
    <xf numFmtId="0" fontId="106" fillId="2" borderId="13" xfId="0" applyFont="1" applyFill="1" applyBorder="1" applyAlignment="1">
      <alignment vertical="top"/>
    </xf>
    <xf numFmtId="0" fontId="108" fillId="2" borderId="26" xfId="0" applyFont="1" applyFill="1" applyBorder="1"/>
    <xf numFmtId="0" fontId="108" fillId="2" borderId="27" xfId="0" applyFont="1" applyFill="1" applyBorder="1"/>
    <xf numFmtId="0" fontId="108" fillId="2" borderId="13" xfId="0" applyFont="1" applyFill="1" applyBorder="1"/>
    <xf numFmtId="0" fontId="106" fillId="2" borderId="12" xfId="0" applyFont="1" applyFill="1" applyBorder="1" applyAlignment="1">
      <alignment horizontal="left"/>
    </xf>
    <xf numFmtId="0" fontId="106" fillId="2" borderId="0" xfId="0" applyFont="1" applyFill="1" applyAlignment="1">
      <alignment horizontal="left"/>
    </xf>
    <xf numFmtId="164" fontId="106" fillId="2" borderId="0" xfId="0" applyNumberFormat="1" applyFont="1" applyFill="1"/>
    <xf numFmtId="0" fontId="108" fillId="2" borderId="0" xfId="0" applyFont="1" applyFill="1" applyAlignment="1">
      <alignment horizontal="center" vertical="center"/>
    </xf>
    <xf numFmtId="0" fontId="106" fillId="2" borderId="12" xfId="0" applyFont="1" applyFill="1" applyBorder="1"/>
    <xf numFmtId="0" fontId="108" fillId="4" borderId="0" xfId="0" applyFont="1" applyFill="1"/>
    <xf numFmtId="0" fontId="106" fillId="2" borderId="26" xfId="0" applyFont="1" applyFill="1" applyBorder="1"/>
    <xf numFmtId="0" fontId="108" fillId="2" borderId="0" xfId="0" applyFont="1" applyFill="1" applyAlignment="1">
      <alignment horizontal="left"/>
    </xf>
    <xf numFmtId="0" fontId="108" fillId="2" borderId="76" xfId="0" applyFont="1" applyFill="1" applyBorder="1"/>
    <xf numFmtId="14" fontId="113" fillId="2" borderId="0" xfId="0" applyNumberFormat="1" applyFont="1" applyFill="1" applyAlignment="1">
      <alignment vertical="center"/>
    </xf>
    <xf numFmtId="167" fontId="104" fillId="2" borderId="0" xfId="0" applyNumberFormat="1" applyFont="1" applyFill="1" applyAlignment="1">
      <alignment horizontal="left"/>
    </xf>
    <xf numFmtId="14" fontId="113" fillId="2" borderId="0" xfId="0" applyNumberFormat="1" applyFont="1" applyFill="1" applyAlignment="1">
      <alignment horizontal="center"/>
    </xf>
    <xf numFmtId="14" fontId="113" fillId="2" borderId="35" xfId="0" applyNumberFormat="1" applyFont="1" applyFill="1" applyBorder="1" applyAlignment="1">
      <alignment vertical="center"/>
    </xf>
    <xf numFmtId="14" fontId="113" fillId="2" borderId="0" xfId="0" applyNumberFormat="1" applyFont="1" applyFill="1" applyAlignment="1">
      <alignment horizontal="center" vertical="center"/>
    </xf>
    <xf numFmtId="167" fontId="104" fillId="2" borderId="0" xfId="0" applyNumberFormat="1" applyFont="1" applyFill="1" applyAlignment="1">
      <alignment horizontal="right"/>
    </xf>
    <xf numFmtId="0" fontId="68" fillId="2" borderId="35" xfId="0" applyFont="1" applyFill="1" applyBorder="1" applyAlignment="1">
      <alignment vertical="center"/>
    </xf>
    <xf numFmtId="0" fontId="68" fillId="2" borderId="39" xfId="0" applyFont="1" applyFill="1" applyBorder="1" applyAlignment="1">
      <alignment vertical="top"/>
    </xf>
    <xf numFmtId="0" fontId="68" fillId="2" borderId="35" xfId="0" applyFont="1" applyFill="1" applyBorder="1" applyAlignment="1">
      <alignment vertical="top"/>
    </xf>
    <xf numFmtId="0" fontId="68" fillId="2" borderId="4" xfId="0" applyFont="1" applyFill="1" applyBorder="1" applyAlignment="1">
      <alignment vertical="center"/>
    </xf>
    <xf numFmtId="0" fontId="115" fillId="2" borderId="0" xfId="0" applyFont="1" applyFill="1"/>
    <xf numFmtId="0" fontId="115" fillId="2" borderId="26" xfId="0" applyFont="1" applyFill="1" applyBorder="1"/>
    <xf numFmtId="167" fontId="103" fillId="2" borderId="0" xfId="0" applyNumberFormat="1" applyFont="1" applyFill="1" applyAlignment="1">
      <alignment horizontal="right"/>
    </xf>
    <xf numFmtId="0" fontId="68" fillId="2" borderId="0" xfId="0" applyFont="1" applyFill="1" applyAlignment="1">
      <alignment vertical="center"/>
    </xf>
    <xf numFmtId="0" fontId="68" fillId="2" borderId="27" xfId="0" applyFont="1" applyFill="1" applyBorder="1" applyAlignment="1">
      <alignment vertical="center"/>
    </xf>
    <xf numFmtId="0" fontId="68" fillId="2" borderId="6" xfId="0" applyFont="1" applyFill="1" applyBorder="1" applyAlignment="1">
      <alignment vertical="center"/>
    </xf>
    <xf numFmtId="0" fontId="101" fillId="2" borderId="6" xfId="0" applyFont="1" applyFill="1" applyBorder="1"/>
    <xf numFmtId="0" fontId="100" fillId="2" borderId="6" xfId="0" applyFont="1" applyFill="1" applyBorder="1" applyAlignment="1">
      <alignment horizontal="left" vertical="top"/>
    </xf>
    <xf numFmtId="0" fontId="101" fillId="2" borderId="6" xfId="0" applyFont="1" applyFill="1" applyBorder="1" applyAlignment="1">
      <alignment vertical="top"/>
    </xf>
    <xf numFmtId="0" fontId="115" fillId="2" borderId="6" xfId="0" applyFont="1" applyFill="1" applyBorder="1" applyAlignment="1">
      <alignment vertical="top"/>
    </xf>
    <xf numFmtId="0" fontId="100" fillId="2" borderId="35" xfId="0" applyFont="1" applyFill="1" applyBorder="1" applyAlignment="1">
      <alignment horizontal="left"/>
    </xf>
    <xf numFmtId="0" fontId="100" fillId="2" borderId="6" xfId="0" applyFont="1" applyFill="1" applyBorder="1" applyAlignment="1">
      <alignment horizontal="left"/>
    </xf>
    <xf numFmtId="0" fontId="118" fillId="4" borderId="6" xfId="0" applyFont="1" applyFill="1" applyBorder="1" applyAlignment="1">
      <alignment vertical="center" wrapText="1"/>
    </xf>
    <xf numFmtId="0" fontId="101" fillId="2" borderId="37" xfId="0" applyFont="1" applyFill="1" applyBorder="1"/>
    <xf numFmtId="0" fontId="115" fillId="2" borderId="38" xfId="0" applyFont="1" applyFill="1" applyBorder="1"/>
    <xf numFmtId="0" fontId="100" fillId="2" borderId="39" xfId="0" applyFont="1" applyFill="1" applyBorder="1" applyAlignment="1">
      <alignment horizontal="left"/>
    </xf>
    <xf numFmtId="164" fontId="100" fillId="2" borderId="39" xfId="0" applyNumberFormat="1" applyFont="1" applyFill="1" applyBorder="1"/>
    <xf numFmtId="0" fontId="101" fillId="2" borderId="39" xfId="0" applyFont="1" applyFill="1" applyBorder="1"/>
    <xf numFmtId="0" fontId="101" fillId="2" borderId="39" xfId="0" applyFont="1" applyFill="1" applyBorder="1" applyAlignment="1">
      <alignment horizontal="center" vertical="center"/>
    </xf>
    <xf numFmtId="0" fontId="118" fillId="4" borderId="39" xfId="0" applyFont="1" applyFill="1" applyBorder="1" applyAlignment="1">
      <alignment vertical="center" wrapText="1"/>
    </xf>
    <xf numFmtId="14" fontId="68" fillId="2" borderId="26" xfId="0" applyNumberFormat="1" applyFont="1" applyFill="1" applyBorder="1" applyAlignment="1">
      <alignment horizontal="center" vertical="center"/>
    </xf>
    <xf numFmtId="14" fontId="68" fillId="2" borderId="0" xfId="0" applyNumberFormat="1" applyFont="1" applyFill="1" applyAlignment="1">
      <alignment horizontal="center" vertical="center"/>
    </xf>
    <xf numFmtId="14" fontId="68" fillId="2" borderId="27" xfId="0" applyNumberFormat="1" applyFont="1" applyFill="1" applyBorder="1" applyAlignment="1">
      <alignment horizontal="center" vertical="center"/>
    </xf>
    <xf numFmtId="0" fontId="115" fillId="2" borderId="39" xfId="0" applyFont="1" applyFill="1" applyBorder="1"/>
    <xf numFmtId="0" fontId="115" fillId="2" borderId="6" xfId="0" applyFont="1" applyFill="1" applyBorder="1"/>
    <xf numFmtId="167" fontId="103" fillId="2" borderId="39" xfId="0" applyNumberFormat="1" applyFont="1" applyFill="1" applyBorder="1" applyAlignment="1">
      <alignment horizontal="right"/>
    </xf>
    <xf numFmtId="0" fontId="115" fillId="2" borderId="5" xfId="0" applyFont="1" applyFill="1" applyBorder="1"/>
    <xf numFmtId="14" fontId="68" fillId="2" borderId="34" xfId="0" applyNumberFormat="1" applyFont="1" applyFill="1" applyBorder="1" applyAlignment="1">
      <alignment horizontal="center" vertical="center"/>
    </xf>
    <xf numFmtId="14" fontId="68" fillId="2" borderId="35" xfId="0" applyNumberFormat="1" applyFont="1" applyFill="1" applyBorder="1" applyAlignment="1">
      <alignment horizontal="center" vertical="center"/>
    </xf>
    <xf numFmtId="14" fontId="68" fillId="2" borderId="4" xfId="0" applyNumberFormat="1" applyFont="1" applyFill="1" applyBorder="1" applyAlignment="1">
      <alignment horizontal="center" vertical="center"/>
    </xf>
    <xf numFmtId="0" fontId="77" fillId="2" borderId="19" xfId="0" applyFont="1" applyFill="1" applyBorder="1" applyAlignment="1">
      <alignment horizontal="center"/>
    </xf>
    <xf numFmtId="0" fontId="59" fillId="2" borderId="13" xfId="0" applyFont="1" applyFill="1" applyBorder="1"/>
    <xf numFmtId="0" fontId="77" fillId="4" borderId="0" xfId="0" applyFont="1" applyFill="1" applyAlignment="1">
      <alignment horizontal="center" vertical="top"/>
    </xf>
    <xf numFmtId="0" fontId="49" fillId="2" borderId="0" xfId="1" applyFont="1" applyFill="1" applyBorder="1" applyAlignment="1" applyProtection="1">
      <alignment horizontal="right" vertical="center" wrapText="1" readingOrder="1"/>
    </xf>
    <xf numFmtId="0" fontId="30" fillId="2" borderId="0" xfId="0" applyFont="1" applyFill="1" applyAlignment="1">
      <alignment horizontal="right"/>
    </xf>
    <xf numFmtId="0" fontId="52" fillId="2" borderId="0" xfId="1" applyFont="1" applyFill="1" applyBorder="1" applyAlignment="1" applyProtection="1">
      <alignment horizontal="left" vertical="center" readingOrder="1"/>
    </xf>
    <xf numFmtId="167" fontId="73" fillId="2" borderId="0" xfId="0" applyNumberFormat="1" applyFont="1" applyFill="1" applyAlignment="1">
      <alignment horizontal="center" vertical="top"/>
    </xf>
    <xf numFmtId="0" fontId="24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 vertical="top"/>
    </xf>
    <xf numFmtId="0" fontId="41" fillId="2" borderId="11" xfId="0" applyFont="1" applyFill="1" applyBorder="1" applyAlignment="1">
      <alignment horizontal="center" vertical="center"/>
    </xf>
    <xf numFmtId="167" fontId="73" fillId="2" borderId="0" xfId="0" applyNumberFormat="1" applyFont="1" applyFill="1" applyAlignment="1">
      <alignment horizontal="left"/>
    </xf>
    <xf numFmtId="167" fontId="73" fillId="2" borderId="0" xfId="0" applyNumberFormat="1" applyFont="1" applyFill="1"/>
    <xf numFmtId="0" fontId="34" fillId="2" borderId="0" xfId="0" applyFont="1" applyFill="1" applyAlignment="1">
      <alignment horizontal="right" vertical="top"/>
    </xf>
    <xf numFmtId="0" fontId="121" fillId="2" borderId="0" xfId="0" applyFont="1" applyFill="1"/>
    <xf numFmtId="0" fontId="24" fillId="2" borderId="18" xfId="0" applyFont="1" applyFill="1" applyBorder="1" applyAlignment="1">
      <alignment vertical="top"/>
    </xf>
    <xf numFmtId="0" fontId="44" fillId="2" borderId="19" xfId="0" applyFont="1" applyFill="1" applyBorder="1" applyAlignment="1">
      <alignment horizontal="left"/>
    </xf>
    <xf numFmtId="0" fontId="27" fillId="2" borderId="19" xfId="0" applyFont="1" applyFill="1" applyBorder="1"/>
    <xf numFmtId="0" fontId="34" fillId="2" borderId="107" xfId="0" applyFont="1" applyFill="1" applyBorder="1"/>
    <xf numFmtId="0" fontId="34" fillId="2" borderId="13" xfId="0" applyFont="1" applyFill="1" applyBorder="1"/>
    <xf numFmtId="0" fontId="27" fillId="2" borderId="12" xfId="0" applyFont="1" applyFill="1" applyBorder="1"/>
    <xf numFmtId="0" fontId="27" fillId="2" borderId="12" xfId="0" applyFont="1" applyFill="1" applyBorder="1" applyAlignment="1">
      <alignment vertical="top"/>
    </xf>
    <xf numFmtId="9" fontId="123" fillId="2" borderId="0" xfId="0" applyNumberFormat="1" applyFont="1" applyFill="1" applyAlignment="1">
      <alignment horizontal="center"/>
    </xf>
    <xf numFmtId="0" fontId="122" fillId="4" borderId="0" xfId="0" applyFont="1" applyFill="1" applyAlignment="1">
      <alignment vertical="center" wrapText="1"/>
    </xf>
    <xf numFmtId="0" fontId="69" fillId="2" borderId="0" xfId="0" applyFont="1" applyFill="1" applyAlignment="1">
      <alignment horizontal="left"/>
    </xf>
    <xf numFmtId="0" fontId="71" fillId="2" borderId="0" xfId="0" applyFont="1" applyFill="1"/>
    <xf numFmtId="0" fontId="69" fillId="2" borderId="0" xfId="0" applyFont="1" applyFill="1" applyAlignment="1">
      <alignment horizontal="right"/>
    </xf>
    <xf numFmtId="0" fontId="34" fillId="2" borderId="116" xfId="0" applyFont="1" applyFill="1" applyBorder="1"/>
    <xf numFmtId="0" fontId="0" fillId="2" borderId="11" xfId="0" applyFill="1" applyBorder="1"/>
    <xf numFmtId="0" fontId="0" fillId="2" borderId="13" xfId="0" applyFill="1" applyBorder="1"/>
    <xf numFmtId="0" fontId="24" fillId="2" borderId="12" xfId="0" applyFont="1" applyFill="1" applyBorder="1" applyAlignment="1">
      <alignment readingOrder="1"/>
    </xf>
    <xf numFmtId="0" fontId="24" fillId="2" borderId="12" xfId="1" applyFont="1" applyFill="1" applyBorder="1" applyAlignment="1" applyProtection="1">
      <alignment vertical="center"/>
    </xf>
    <xf numFmtId="0" fontId="35" fillId="2" borderId="12" xfId="0" applyFont="1" applyFill="1" applyBorder="1"/>
    <xf numFmtId="0" fontId="34" fillId="2" borderId="14" xfId="0" applyFont="1" applyFill="1" applyBorder="1"/>
    <xf numFmtId="0" fontId="31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34" fillId="2" borderId="117" xfId="0" applyFont="1" applyFill="1" applyBorder="1"/>
    <xf numFmtId="0" fontId="34" fillId="2" borderId="15" xfId="0" applyFont="1" applyFill="1" applyBorder="1"/>
    <xf numFmtId="0" fontId="33" fillId="2" borderId="15" xfId="0" applyFont="1" applyFill="1" applyBorder="1" applyAlignment="1">
      <alignment horizontal="left"/>
    </xf>
    <xf numFmtId="0" fontId="34" fillId="2" borderId="16" xfId="0" applyFont="1" applyFill="1" applyBorder="1"/>
    <xf numFmtId="0" fontId="42" fillId="2" borderId="117" xfId="1" applyFont="1" applyFill="1" applyBorder="1" applyAlignment="1" applyProtection="1">
      <alignment vertical="center" wrapText="1" readingOrder="1"/>
    </xf>
    <xf numFmtId="0" fontId="31" fillId="2" borderId="12" xfId="0" applyFont="1" applyFill="1" applyBorder="1" applyAlignment="1">
      <alignment horizontal="right"/>
    </xf>
    <xf numFmtId="0" fontId="53" fillId="2" borderId="12" xfId="0" applyFont="1" applyFill="1" applyBorder="1" applyAlignment="1">
      <alignment readingOrder="1"/>
    </xf>
    <xf numFmtId="0" fontId="24" fillId="2" borderId="13" xfId="0" applyFont="1" applyFill="1" applyBorder="1" applyAlignment="1">
      <alignment horizontal="left"/>
    </xf>
    <xf numFmtId="0" fontId="9" fillId="2" borderId="12" xfId="1" applyFill="1" applyBorder="1" applyAlignment="1" applyProtection="1">
      <alignment vertical="center"/>
    </xf>
    <xf numFmtId="0" fontId="69" fillId="2" borderId="12" xfId="0" applyFont="1" applyFill="1" applyBorder="1" applyAlignment="1">
      <alignment horizontal="left"/>
    </xf>
    <xf numFmtId="0" fontId="44" fillId="2" borderId="12" xfId="0" applyFont="1" applyFill="1" applyBorder="1" applyAlignment="1">
      <alignment horizontal="left"/>
    </xf>
    <xf numFmtId="0" fontId="0" fillId="2" borderId="12" xfId="0" applyFill="1" applyBorder="1"/>
    <xf numFmtId="0" fontId="25" fillId="2" borderId="13" xfId="0" applyFont="1" applyFill="1" applyBorder="1" applyAlignment="1">
      <alignment vertical="center"/>
    </xf>
    <xf numFmtId="0" fontId="33" fillId="2" borderId="13" xfId="0" applyFont="1" applyFill="1" applyBorder="1" applyAlignment="1">
      <alignment wrapText="1"/>
    </xf>
    <xf numFmtId="167" fontId="73" fillId="2" borderId="13" xfId="0" applyNumberFormat="1" applyFont="1" applyFill="1" applyBorder="1" applyAlignment="1">
      <alignment horizontal="center" vertical="top"/>
    </xf>
    <xf numFmtId="0" fontId="33" fillId="2" borderId="13" xfId="0" applyFont="1" applyFill="1" applyBorder="1" applyAlignment="1">
      <alignment horizontal="center"/>
    </xf>
    <xf numFmtId="0" fontId="36" fillId="2" borderId="12" xfId="0" applyFont="1" applyFill="1" applyBorder="1"/>
    <xf numFmtId="0" fontId="44" fillId="2" borderId="0" xfId="0" applyFont="1" applyFill="1" applyAlignment="1">
      <alignment horizontal="left" vertical="top"/>
    </xf>
    <xf numFmtId="0" fontId="33" fillId="2" borderId="0" xfId="0" applyFont="1" applyFill="1" applyAlignment="1">
      <alignment vertical="top"/>
    </xf>
    <xf numFmtId="0" fontId="34" fillId="2" borderId="13" xfId="0" applyFont="1" applyFill="1" applyBorder="1" applyAlignment="1">
      <alignment vertical="top"/>
    </xf>
    <xf numFmtId="0" fontId="44" fillId="2" borderId="11" xfId="0" applyFont="1" applyFill="1" applyBorder="1" applyAlignment="1">
      <alignment horizontal="left"/>
    </xf>
    <xf numFmtId="164" fontId="44" fillId="2" borderId="11" xfId="0" applyNumberFormat="1" applyFont="1" applyFill="1" applyBorder="1"/>
    <xf numFmtId="0" fontId="25" fillId="2" borderId="11" xfId="0" applyFont="1" applyFill="1" applyBorder="1"/>
    <xf numFmtId="0" fontId="33" fillId="2" borderId="12" xfId="0" applyFont="1" applyFill="1" applyBorder="1"/>
    <xf numFmtId="164" fontId="44" fillId="2" borderId="0" xfId="0" applyNumberFormat="1" applyFont="1" applyFill="1" applyAlignment="1">
      <alignment vertical="top"/>
    </xf>
    <xf numFmtId="0" fontId="34" fillId="2" borderId="0" xfId="0" applyFont="1" applyFill="1" applyAlignment="1">
      <alignment horizontal="center" vertical="top"/>
    </xf>
    <xf numFmtId="0" fontId="36" fillId="4" borderId="0" xfId="0" applyFont="1" applyFill="1" applyAlignment="1">
      <alignment vertical="top" wrapText="1"/>
    </xf>
    <xf numFmtId="0" fontId="34" fillId="2" borderId="118" xfId="0" applyFont="1" applyFill="1" applyBorder="1"/>
    <xf numFmtId="0" fontId="30" fillId="2" borderId="12" xfId="0" applyFont="1" applyFill="1" applyBorder="1" applyAlignment="1">
      <alignment horizontal="right"/>
    </xf>
    <xf numFmtId="0" fontId="72" fillId="2" borderId="13" xfId="0" applyFont="1" applyFill="1" applyBorder="1" applyAlignment="1">
      <alignment horizontal="right"/>
    </xf>
    <xf numFmtId="0" fontId="77" fillId="2" borderId="12" xfId="0" applyFont="1" applyFill="1" applyBorder="1" applyAlignment="1">
      <alignment horizontal="left"/>
    </xf>
    <xf numFmtId="0" fontId="27" fillId="2" borderId="13" xfId="0" applyFont="1" applyFill="1" applyBorder="1" applyAlignment="1">
      <alignment vertical="top"/>
    </xf>
    <xf numFmtId="0" fontId="33" fillId="2" borderId="13" xfId="0" applyFont="1" applyFill="1" applyBorder="1"/>
    <xf numFmtId="0" fontId="27" fillId="2" borderId="12" xfId="0" applyFont="1" applyFill="1" applyBorder="1" applyAlignment="1">
      <alignment horizontal="left"/>
    </xf>
    <xf numFmtId="0" fontId="59" fillId="2" borderId="12" xfId="0" applyFont="1" applyFill="1" applyBorder="1" applyAlignment="1">
      <alignment horizontal="left"/>
    </xf>
    <xf numFmtId="0" fontId="24" fillId="2" borderId="13" xfId="0" applyFont="1" applyFill="1" applyBorder="1" applyAlignment="1">
      <alignment vertical="top"/>
    </xf>
    <xf numFmtId="0" fontId="59" fillId="2" borderId="12" xfId="0" applyFont="1" applyFill="1" applyBorder="1"/>
    <xf numFmtId="0" fontId="24" fillId="2" borderId="12" xfId="0" applyFont="1" applyFill="1" applyBorder="1" applyAlignment="1">
      <alignment horizontal="left"/>
    </xf>
    <xf numFmtId="0" fontId="59" fillId="2" borderId="12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left"/>
    </xf>
    <xf numFmtId="167" fontId="61" fillId="2" borderId="0" xfId="0" applyNumberFormat="1" applyFont="1" applyFill="1" applyAlignment="1">
      <alignment horizontal="right"/>
    </xf>
    <xf numFmtId="0" fontId="124" fillId="2" borderId="12" xfId="0" applyFont="1" applyFill="1" applyBorder="1" applyAlignment="1">
      <alignment horizontal="left"/>
    </xf>
    <xf numFmtId="0" fontId="128" fillId="2" borderId="0" xfId="0" applyFont="1" applyFill="1" applyAlignment="1">
      <alignment horizontal="center"/>
    </xf>
    <xf numFmtId="0" fontId="128" fillId="2" borderId="0" xfId="0" applyFont="1" applyFill="1" applyAlignment="1">
      <alignment horizontal="left"/>
    </xf>
    <xf numFmtId="0" fontId="128" fillId="2" borderId="18" xfId="0" applyFont="1" applyFill="1" applyBorder="1" applyAlignment="1">
      <alignment horizontal="left"/>
    </xf>
    <xf numFmtId="167" fontId="50" fillId="2" borderId="29" xfId="0" applyNumberFormat="1" applyFont="1" applyFill="1" applyBorder="1" applyAlignment="1">
      <alignment horizontal="right"/>
    </xf>
    <xf numFmtId="0" fontId="129" fillId="2" borderId="29" xfId="0" applyFont="1" applyFill="1" applyBorder="1" applyAlignment="1">
      <alignment horizontal="center" vertical="center"/>
    </xf>
    <xf numFmtId="0" fontId="129" fillId="2" borderId="33" xfId="0" applyFont="1" applyFill="1" applyBorder="1" applyAlignment="1">
      <alignment horizontal="center" vertical="center"/>
    </xf>
    <xf numFmtId="0" fontId="128" fillId="2" borderId="12" xfId="0" applyFont="1" applyFill="1" applyBorder="1" applyAlignment="1">
      <alignment horizontal="left"/>
    </xf>
    <xf numFmtId="0" fontId="126" fillId="0" borderId="30" xfId="0" applyFont="1" applyBorder="1" applyAlignment="1">
      <alignment horizontal="center"/>
    </xf>
    <xf numFmtId="167" fontId="50" fillId="2" borderId="31" xfId="0" applyNumberFormat="1" applyFont="1" applyFill="1" applyBorder="1" applyAlignment="1">
      <alignment horizontal="right"/>
    </xf>
    <xf numFmtId="0" fontId="129" fillId="2" borderId="31" xfId="0" applyFont="1" applyFill="1" applyBorder="1" applyAlignment="1">
      <alignment horizontal="center" vertical="center"/>
    </xf>
    <xf numFmtId="0" fontId="129" fillId="2" borderId="32" xfId="0" applyFont="1" applyFill="1" applyBorder="1" applyAlignment="1">
      <alignment horizontal="center" vertical="center"/>
    </xf>
    <xf numFmtId="0" fontId="126" fillId="2" borderId="18" xfId="0" applyFont="1" applyFill="1" applyBorder="1"/>
    <xf numFmtId="0" fontId="126" fillId="2" borderId="30" xfId="0" applyFont="1" applyFill="1" applyBorder="1" applyAlignment="1">
      <alignment horizontal="center"/>
    </xf>
    <xf numFmtId="0" fontId="130" fillId="2" borderId="18" xfId="0" applyFont="1" applyFill="1" applyBorder="1" applyAlignment="1">
      <alignment horizontal="center"/>
    </xf>
    <xf numFmtId="0" fontId="130" fillId="2" borderId="12" xfId="0" applyFont="1" applyFill="1" applyBorder="1"/>
    <xf numFmtId="0" fontId="130" fillId="2" borderId="0" xfId="0" applyFont="1" applyFill="1"/>
    <xf numFmtId="0" fontId="126" fillId="2" borderId="30" xfId="0" applyFont="1" applyFill="1" applyBorder="1"/>
    <xf numFmtId="167" fontId="61" fillId="2" borderId="31" xfId="0" applyNumberFormat="1" applyFont="1" applyFill="1" applyBorder="1" applyAlignment="1">
      <alignment horizontal="right"/>
    </xf>
    <xf numFmtId="0" fontId="126" fillId="2" borderId="12" xfId="0" applyFont="1" applyFill="1" applyBorder="1"/>
    <xf numFmtId="0" fontId="126" fillId="2" borderId="0" xfId="0" applyFont="1" applyFill="1"/>
    <xf numFmtId="0" fontId="126" fillId="2" borderId="31" xfId="0" applyFont="1" applyFill="1" applyBorder="1"/>
    <xf numFmtId="0" fontId="129" fillId="2" borderId="0" xfId="0" applyFont="1" applyFill="1" applyAlignment="1">
      <alignment horizontal="center" vertical="center"/>
    </xf>
    <xf numFmtId="0" fontId="58" fillId="2" borderId="30" xfId="0" applyFont="1" applyFill="1" applyBorder="1" applyAlignment="1">
      <alignment horizontal="left"/>
    </xf>
    <xf numFmtId="0" fontId="126" fillId="0" borderId="31" xfId="0" applyFont="1" applyBorder="1" applyAlignment="1">
      <alignment horizontal="center"/>
    </xf>
    <xf numFmtId="0" fontId="126" fillId="2" borderId="31" xfId="0" applyFont="1" applyFill="1" applyBorder="1" applyAlignment="1">
      <alignment horizontal="center"/>
    </xf>
    <xf numFmtId="0" fontId="78" fillId="2" borderId="12" xfId="0" applyFont="1" applyFill="1" applyBorder="1" applyAlignment="1">
      <alignment horizontal="left"/>
    </xf>
    <xf numFmtId="0" fontId="131" fillId="2" borderId="0" xfId="0" applyFont="1" applyFill="1" applyAlignment="1">
      <alignment horizontal="center"/>
    </xf>
    <xf numFmtId="0" fontId="131" fillId="2" borderId="0" xfId="0" applyFont="1" applyFill="1" applyAlignment="1">
      <alignment horizontal="left"/>
    </xf>
    <xf numFmtId="0" fontId="59" fillId="2" borderId="0" xfId="0" applyFont="1" applyFill="1" applyAlignment="1">
      <alignment horizontal="center"/>
    </xf>
    <xf numFmtId="167" fontId="74" fillId="2" borderId="29" xfId="0" applyNumberFormat="1" applyFont="1" applyFill="1" applyBorder="1" applyAlignment="1">
      <alignment horizontal="right"/>
    </xf>
    <xf numFmtId="0" fontId="131" fillId="2" borderId="12" xfId="0" applyFont="1" applyFill="1" applyBorder="1" applyAlignment="1">
      <alignment horizontal="left"/>
    </xf>
    <xf numFmtId="167" fontId="74" fillId="2" borderId="31" xfId="0" applyNumberFormat="1" applyFont="1" applyFill="1" applyBorder="1" applyAlignment="1">
      <alignment horizontal="right"/>
    </xf>
    <xf numFmtId="0" fontId="132" fillId="2" borderId="12" xfId="0" applyFont="1" applyFill="1" applyBorder="1"/>
    <xf numFmtId="0" fontId="132" fillId="2" borderId="0" xfId="0" applyFont="1" applyFill="1"/>
    <xf numFmtId="167" fontId="75" fillId="2" borderId="31" xfId="0" applyNumberFormat="1" applyFont="1" applyFill="1" applyBorder="1" applyAlignment="1">
      <alignment horizontal="right"/>
    </xf>
    <xf numFmtId="0" fontId="59" fillId="2" borderId="31" xfId="0" applyFont="1" applyFill="1" applyBorder="1"/>
    <xf numFmtId="0" fontId="72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/>
    </xf>
    <xf numFmtId="164" fontId="24" fillId="2" borderId="12" xfId="0" applyNumberFormat="1" applyFont="1" applyFill="1" applyBorder="1"/>
    <xf numFmtId="14" fontId="41" fillId="2" borderId="12" xfId="0" applyNumberFormat="1" applyFont="1" applyFill="1" applyBorder="1" applyAlignment="1">
      <alignment horizontal="center" vertical="center"/>
    </xf>
    <xf numFmtId="14" fontId="41" fillId="2" borderId="0" xfId="0" applyNumberFormat="1" applyFont="1" applyFill="1" applyAlignment="1">
      <alignment horizontal="center" vertical="center"/>
    </xf>
    <xf numFmtId="14" fontId="41" fillId="2" borderId="13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top"/>
    </xf>
    <xf numFmtId="0" fontId="126" fillId="2" borderId="13" xfId="0" applyFont="1" applyFill="1" applyBorder="1"/>
    <xf numFmtId="0" fontId="58" fillId="2" borderId="0" xfId="0" applyFont="1" applyFill="1" applyAlignment="1">
      <alignment horizontal="center"/>
    </xf>
    <xf numFmtId="0" fontId="129" fillId="2" borderId="131" xfId="0" applyFont="1" applyFill="1" applyBorder="1" applyAlignment="1">
      <alignment horizontal="center" vertical="center"/>
    </xf>
    <xf numFmtId="0" fontId="126" fillId="0" borderId="120" xfId="0" applyFont="1" applyBorder="1" applyAlignment="1">
      <alignment horizontal="left"/>
    </xf>
    <xf numFmtId="0" fontId="126" fillId="0" borderId="28" xfId="0" applyFont="1" applyBorder="1" applyAlignment="1">
      <alignment horizontal="center"/>
    </xf>
    <xf numFmtId="0" fontId="129" fillId="2" borderId="28" xfId="0" applyFont="1" applyFill="1" applyBorder="1" applyAlignment="1">
      <alignment horizontal="center" vertical="center"/>
    </xf>
    <xf numFmtId="0" fontId="126" fillId="2" borderId="127" xfId="0" applyFont="1" applyFill="1" applyBorder="1" applyAlignment="1">
      <alignment horizontal="left"/>
    </xf>
    <xf numFmtId="0" fontId="126" fillId="2" borderId="128" xfId="0" applyFont="1" applyFill="1" applyBorder="1" applyAlignment="1">
      <alignment horizontal="center"/>
    </xf>
    <xf numFmtId="0" fontId="129" fillId="2" borderId="128" xfId="0" applyFont="1" applyFill="1" applyBorder="1" applyAlignment="1">
      <alignment horizontal="center" vertical="center"/>
    </xf>
    <xf numFmtId="167" fontId="61" fillId="2" borderId="18" xfId="0" applyNumberFormat="1" applyFont="1" applyFill="1" applyBorder="1" applyAlignment="1">
      <alignment horizontal="right"/>
    </xf>
    <xf numFmtId="0" fontId="126" fillId="0" borderId="0" xfId="0" applyFont="1" applyAlignment="1">
      <alignment horizontal="center"/>
    </xf>
    <xf numFmtId="0" fontId="126" fillId="2" borderId="126" xfId="0" applyFont="1" applyFill="1" applyBorder="1"/>
    <xf numFmtId="0" fontId="129" fillId="0" borderId="29" xfId="0" applyFont="1" applyBorder="1" applyAlignment="1">
      <alignment vertical="center" wrapText="1"/>
    </xf>
    <xf numFmtId="0" fontId="129" fillId="0" borderId="132" xfId="0" applyFont="1" applyBorder="1" applyAlignment="1">
      <alignment vertical="center" wrapText="1"/>
    </xf>
    <xf numFmtId="0" fontId="58" fillId="2" borderId="88" xfId="0" applyFont="1" applyFill="1" applyBorder="1" applyAlignment="1">
      <alignment horizontal="center"/>
    </xf>
    <xf numFmtId="0" fontId="58" fillId="2" borderId="22" xfId="0" applyFont="1" applyFill="1" applyBorder="1" applyAlignment="1">
      <alignment horizontal="center"/>
    </xf>
    <xf numFmtId="0" fontId="58" fillId="2" borderId="89" xfId="0" applyFont="1" applyFill="1" applyBorder="1" applyAlignment="1">
      <alignment horizontal="center"/>
    </xf>
    <xf numFmtId="0" fontId="58" fillId="2" borderId="90" xfId="0" applyFont="1" applyFill="1" applyBorder="1" applyAlignment="1">
      <alignment horizontal="center"/>
    </xf>
    <xf numFmtId="0" fontId="58" fillId="2" borderId="12" xfId="0" applyFont="1" applyFill="1" applyBorder="1" applyAlignment="1">
      <alignment horizontal="center"/>
    </xf>
    <xf numFmtId="0" fontId="58" fillId="2" borderId="19" xfId="0" applyFont="1" applyFill="1" applyBorder="1" applyAlignment="1">
      <alignment horizontal="center"/>
    </xf>
    <xf numFmtId="0" fontId="58" fillId="2" borderId="13" xfId="0" applyFont="1" applyFill="1" applyBorder="1" applyAlignment="1">
      <alignment horizontal="center"/>
    </xf>
    <xf numFmtId="0" fontId="41" fillId="2" borderId="11" xfId="0" applyFont="1" applyFill="1" applyBorder="1" applyAlignment="1">
      <alignment vertical="center"/>
    </xf>
    <xf numFmtId="0" fontId="106" fillId="2" borderId="0" xfId="0" applyFont="1" applyFill="1"/>
    <xf numFmtId="167" fontId="110" fillId="2" borderId="0" xfId="0" applyNumberFormat="1" applyFont="1" applyFill="1" applyAlignment="1">
      <alignment horizontal="right"/>
    </xf>
    <xf numFmtId="167" fontId="135" fillId="2" borderId="0" xfId="0" applyNumberFormat="1" applyFont="1" applyFill="1" applyAlignment="1">
      <alignment horizontal="right"/>
    </xf>
    <xf numFmtId="0" fontId="136" fillId="2" borderId="13" xfId="0" applyFont="1" applyFill="1" applyBorder="1" applyAlignment="1">
      <alignment horizontal="center" vertical="center"/>
    </xf>
    <xf numFmtId="0" fontId="96" fillId="2" borderId="134" xfId="4" applyFont="1" applyFill="1" applyBorder="1" applyAlignment="1">
      <alignment horizontal="center" vertical="center" wrapText="1"/>
    </xf>
    <xf numFmtId="0" fontId="96" fillId="2" borderId="134" xfId="4" applyFont="1" applyFill="1" applyBorder="1" applyAlignment="1">
      <alignment vertical="center" wrapText="1"/>
    </xf>
    <xf numFmtId="0" fontId="7" fillId="2" borderId="0" xfId="0" applyFont="1" applyFill="1"/>
    <xf numFmtId="14" fontId="54" fillId="2" borderId="0" xfId="1" applyNumberFormat="1" applyFont="1" applyFill="1" applyBorder="1" applyAlignment="1" applyProtection="1">
      <alignment horizontal="right" vertical="center" wrapText="1" readingOrder="1"/>
    </xf>
    <xf numFmtId="0" fontId="54" fillId="2" borderId="18" xfId="1" applyFont="1" applyFill="1" applyBorder="1" applyAlignment="1" applyProtection="1">
      <alignment horizontal="right" vertical="center" wrapText="1" readingOrder="1"/>
    </xf>
    <xf numFmtId="0" fontId="31" fillId="2" borderId="21" xfId="0" applyFont="1" applyFill="1" applyBorder="1" applyAlignment="1">
      <alignment horizontal="right"/>
    </xf>
    <xf numFmtId="0" fontId="31" fillId="2" borderId="17" xfId="0" applyFont="1" applyFill="1" applyBorder="1" applyAlignment="1">
      <alignment horizontal="right"/>
    </xf>
    <xf numFmtId="0" fontId="33" fillId="2" borderId="0" xfId="0" applyFont="1" applyFill="1" applyAlignment="1">
      <alignment horizontal="left"/>
    </xf>
    <xf numFmtId="0" fontId="25" fillId="2" borderId="19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65" fillId="2" borderId="135" xfId="0" applyFont="1" applyFill="1" applyBorder="1"/>
    <xf numFmtId="0" fontId="65" fillId="2" borderId="106" xfId="0" applyFont="1" applyFill="1" applyBorder="1"/>
    <xf numFmtId="0" fontId="59" fillId="0" borderId="0" xfId="0" applyFont="1" applyAlignment="1">
      <alignment horizontal="left"/>
    </xf>
    <xf numFmtId="0" fontId="78" fillId="2" borderId="19" xfId="0" applyFont="1" applyFill="1" applyBorder="1"/>
    <xf numFmtId="0" fontId="59" fillId="0" borderId="19" xfId="0" applyFont="1" applyBorder="1" applyAlignment="1">
      <alignment horizontal="left"/>
    </xf>
    <xf numFmtId="0" fontId="31" fillId="2" borderId="138" xfId="0" applyFont="1" applyFill="1" applyBorder="1"/>
    <xf numFmtId="0" fontId="36" fillId="2" borderId="105" xfId="0" applyFont="1" applyFill="1" applyBorder="1"/>
    <xf numFmtId="0" fontId="77" fillId="2" borderId="18" xfId="0" applyFont="1" applyFill="1" applyBorder="1" applyAlignment="1">
      <alignment horizontal="center"/>
    </xf>
    <xf numFmtId="0" fontId="66" fillId="2" borderId="141" xfId="0" applyFont="1" applyFill="1" applyBorder="1"/>
    <xf numFmtId="0" fontId="66" fillId="2" borderId="107" xfId="0" applyFont="1" applyFill="1" applyBorder="1"/>
    <xf numFmtId="0" fontId="96" fillId="2" borderId="143" xfId="4" applyFont="1" applyFill="1" applyBorder="1" applyAlignment="1">
      <alignment vertical="center" wrapText="1"/>
    </xf>
    <xf numFmtId="0" fontId="96" fillId="2" borderId="144" xfId="4" applyFont="1" applyFill="1" applyBorder="1" applyAlignment="1">
      <alignment vertical="center" wrapText="1"/>
    </xf>
    <xf numFmtId="0" fontId="33" fillId="4" borderId="0" xfId="0" applyFont="1" applyFill="1" applyAlignment="1">
      <alignment vertical="top"/>
    </xf>
    <xf numFmtId="167" fontId="73" fillId="2" borderId="13" xfId="0" applyNumberFormat="1" applyFont="1" applyFill="1" applyBorder="1" applyAlignment="1">
      <alignment horizontal="right" vertical="top"/>
    </xf>
    <xf numFmtId="167" fontId="73" fillId="2" borderId="18" xfId="0" applyNumberFormat="1" applyFont="1" applyFill="1" applyBorder="1" applyAlignment="1">
      <alignment horizontal="center" vertical="top"/>
    </xf>
    <xf numFmtId="0" fontId="143" fillId="2" borderId="19" xfId="0" applyFont="1" applyFill="1" applyBorder="1"/>
    <xf numFmtId="0" fontId="33" fillId="2" borderId="0" xfId="0" applyFont="1" applyFill="1" applyAlignment="1">
      <alignment horizontal="left" vertical="top"/>
    </xf>
    <xf numFmtId="0" fontId="43" fillId="2" borderId="17" xfId="0" applyFont="1" applyFill="1" applyBorder="1" applyAlignment="1">
      <alignment horizontal="left" vertical="center" readingOrder="1"/>
    </xf>
    <xf numFmtId="0" fontId="43" fillId="2" borderId="17" xfId="0" applyFont="1" applyFill="1" applyBorder="1" applyAlignment="1">
      <alignment vertical="center" readingOrder="1"/>
    </xf>
    <xf numFmtId="0" fontId="43" fillId="2" borderId="17" xfId="0" applyFont="1" applyFill="1" applyBorder="1" applyAlignment="1">
      <alignment horizontal="right" vertical="center" indent="1" readingOrder="1"/>
    </xf>
    <xf numFmtId="0" fontId="143" fillId="2" borderId="105" xfId="0" applyFont="1" applyFill="1" applyBorder="1"/>
    <xf numFmtId="0" fontId="30" fillId="2" borderId="106" xfId="0" applyFont="1" applyFill="1" applyBorder="1"/>
    <xf numFmtId="0" fontId="31" fillId="2" borderId="106" xfId="0" applyFont="1" applyFill="1" applyBorder="1"/>
    <xf numFmtId="0" fontId="34" fillId="2" borderId="21" xfId="0" applyFont="1" applyFill="1" applyBorder="1"/>
    <xf numFmtId="167" fontId="73" fillId="2" borderId="0" xfId="0" applyNumberFormat="1" applyFont="1" applyFill="1" applyAlignment="1">
      <alignment horizontal="left" vertical="top"/>
    </xf>
    <xf numFmtId="9" fontId="70" fillId="2" borderId="0" xfId="0" applyNumberFormat="1" applyFont="1" applyFill="1" applyAlignment="1">
      <alignment horizontal="center"/>
    </xf>
    <xf numFmtId="9" fontId="70" fillId="2" borderId="13" xfId="0" applyNumberFormat="1" applyFont="1" applyFill="1" applyBorder="1" applyAlignment="1">
      <alignment horizontal="center"/>
    </xf>
    <xf numFmtId="9" fontId="64" fillId="2" borderId="0" xfId="0" applyNumberFormat="1" applyFont="1" applyFill="1" applyAlignment="1">
      <alignment horizontal="left" vertical="center"/>
    </xf>
    <xf numFmtId="0" fontId="59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34" fillId="2" borderId="102" xfId="0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29" fillId="2" borderId="23" xfId="0" applyFont="1" applyFill="1" applyBorder="1" applyAlignment="1">
      <alignment horizontal="left" vertical="center"/>
    </xf>
    <xf numFmtId="0" fontId="30" fillId="2" borderId="23" xfId="0" applyFont="1" applyFill="1" applyBorder="1" applyAlignment="1">
      <alignment horizontal="right" vertical="center"/>
    </xf>
    <xf numFmtId="0" fontId="34" fillId="2" borderId="23" xfId="0" applyFont="1" applyFill="1" applyBorder="1" applyAlignment="1">
      <alignment vertical="center"/>
    </xf>
    <xf numFmtId="14" fontId="90" fillId="2" borderId="11" xfId="0" applyNumberFormat="1" applyFont="1" applyFill="1" applyBorder="1" applyAlignment="1">
      <alignment vertical="center"/>
    </xf>
    <xf numFmtId="0" fontId="31" fillId="2" borderId="88" xfId="0" applyFont="1" applyFill="1" applyBorder="1"/>
    <xf numFmtId="0" fontId="34" fillId="2" borderId="22" xfId="0" applyFont="1" applyFill="1" applyBorder="1"/>
    <xf numFmtId="0" fontId="65" fillId="2" borderId="22" xfId="0" applyFont="1" applyFill="1" applyBorder="1"/>
    <xf numFmtId="0" fontId="66" fillId="2" borderId="22" xfId="0" applyFont="1" applyFill="1" applyBorder="1"/>
    <xf numFmtId="0" fontId="0" fillId="2" borderId="22" xfId="0" applyFill="1" applyBorder="1"/>
    <xf numFmtId="0" fontId="0" fillId="2" borderId="90" xfId="0" applyFill="1" applyBorder="1"/>
    <xf numFmtId="0" fontId="25" fillId="2" borderId="12" xfId="0" applyFont="1" applyFill="1" applyBorder="1"/>
    <xf numFmtId="0" fontId="25" fillId="2" borderId="0" xfId="0" applyFont="1" applyFill="1"/>
    <xf numFmtId="0" fontId="34" fillId="2" borderId="0" xfId="0" applyFont="1" applyFill="1" applyAlignment="1">
      <alignment horizontal="center" wrapText="1"/>
    </xf>
    <xf numFmtId="0" fontId="25" fillId="2" borderId="157" xfId="0" applyFont="1" applyFill="1" applyBorder="1" applyAlignment="1">
      <alignment horizontal="left"/>
    </xf>
    <xf numFmtId="0" fontId="25" fillId="2" borderId="13" xfId="0" applyFont="1" applyFill="1" applyBorder="1"/>
    <xf numFmtId="167" fontId="73" fillId="2" borderId="12" xfId="0" applyNumberFormat="1" applyFont="1" applyFill="1" applyBorder="1" applyAlignment="1">
      <alignment horizontal="center" vertical="top"/>
    </xf>
    <xf numFmtId="0" fontId="36" fillId="2" borderId="88" xfId="0" applyFont="1" applyFill="1" applyBorder="1"/>
    <xf numFmtId="0" fontId="31" fillId="2" borderId="22" xfId="0" applyFont="1" applyFill="1" applyBorder="1"/>
    <xf numFmtId="0" fontId="30" fillId="2" borderId="22" xfId="0" applyFont="1" applyFill="1" applyBorder="1"/>
    <xf numFmtId="0" fontId="34" fillId="2" borderId="90" xfId="0" applyFont="1" applyFill="1" applyBorder="1"/>
    <xf numFmtId="0" fontId="29" fillId="2" borderId="0" xfId="0" applyFont="1" applyFill="1" applyAlignment="1">
      <alignment horizontal="left"/>
    </xf>
    <xf numFmtId="9" fontId="39" fillId="2" borderId="13" xfId="0" applyNumberFormat="1" applyFont="1" applyFill="1" applyBorder="1" applyAlignment="1">
      <alignment horizontal="center"/>
    </xf>
    <xf numFmtId="0" fontId="72" fillId="2" borderId="12" xfId="0" applyFont="1" applyFill="1" applyBorder="1" applyAlignment="1">
      <alignment horizontal="center"/>
    </xf>
    <xf numFmtId="0" fontId="94" fillId="2" borderId="160" xfId="4" applyFont="1" applyFill="1" applyBorder="1" applyAlignment="1">
      <alignment vertical="center"/>
    </xf>
    <xf numFmtId="0" fontId="94" fillId="2" borderId="160" xfId="4" applyFont="1" applyFill="1" applyBorder="1" applyAlignment="1">
      <alignment horizontal="center" vertical="center"/>
    </xf>
    <xf numFmtId="0" fontId="96" fillId="2" borderId="143" xfId="4" applyFont="1" applyFill="1" applyBorder="1" applyAlignment="1">
      <alignment horizontal="center" vertical="center"/>
    </xf>
    <xf numFmtId="0" fontId="25" fillId="2" borderId="106" xfId="0" applyFont="1" applyFill="1" applyBorder="1" applyAlignment="1">
      <alignment vertical="center"/>
    </xf>
    <xf numFmtId="0" fontId="34" fillId="2" borderId="106" xfId="0" applyFont="1" applyFill="1" applyBorder="1"/>
    <xf numFmtId="167" fontId="73" fillId="2" borderId="23" xfId="0" applyNumberFormat="1" applyFont="1" applyFill="1" applyBorder="1" applyAlignment="1">
      <alignment horizontal="center" vertical="top"/>
    </xf>
    <xf numFmtId="0" fontId="27" fillId="2" borderId="23" xfId="0" applyFont="1" applyFill="1" applyBorder="1" applyAlignment="1">
      <alignment vertical="top"/>
    </xf>
    <xf numFmtId="0" fontId="34" fillId="2" borderId="17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vertical="top"/>
    </xf>
    <xf numFmtId="0" fontId="48" fillId="2" borderId="17" xfId="0" applyFont="1" applyFill="1" applyBorder="1" applyAlignment="1">
      <alignment vertical="top"/>
    </xf>
    <xf numFmtId="0" fontId="48" fillId="2" borderId="18" xfId="0" applyFont="1" applyFill="1" applyBorder="1" applyAlignment="1">
      <alignment vertical="top"/>
    </xf>
    <xf numFmtId="0" fontId="48" fillId="2" borderId="19" xfId="0" applyFont="1" applyFill="1" applyBorder="1" applyAlignment="1">
      <alignment horizontal="left"/>
    </xf>
    <xf numFmtId="0" fontId="48" fillId="2" borderId="0" xfId="0" applyFont="1" applyFill="1" applyAlignment="1">
      <alignment horizontal="left"/>
    </xf>
    <xf numFmtId="164" fontId="48" fillId="2" borderId="0" xfId="0" applyNumberFormat="1" applyFont="1" applyFill="1"/>
    <xf numFmtId="0" fontId="48" fillId="2" borderId="23" xfId="0" applyFont="1" applyFill="1" applyBorder="1" applyAlignment="1">
      <alignment vertical="top"/>
    </xf>
    <xf numFmtId="0" fontId="111" fillId="4" borderId="0" xfId="0" applyFont="1" applyFill="1" applyAlignment="1">
      <alignment horizontal="center" vertical="top"/>
    </xf>
    <xf numFmtId="167" fontId="150" fillId="2" borderId="0" xfId="0" applyNumberFormat="1" applyFont="1" applyFill="1" applyAlignment="1">
      <alignment horizontal="center" vertical="top"/>
    </xf>
    <xf numFmtId="167" fontId="150" fillId="2" borderId="18" xfId="0" applyNumberFormat="1" applyFont="1" applyFill="1" applyBorder="1" applyAlignment="1">
      <alignment horizontal="center" vertical="top"/>
    </xf>
    <xf numFmtId="167" fontId="150" fillId="2" borderId="23" xfId="0" applyNumberFormat="1" applyFont="1" applyFill="1" applyBorder="1" applyAlignment="1">
      <alignment horizontal="center" vertical="top"/>
    </xf>
    <xf numFmtId="167" fontId="150" fillId="2" borderId="98" xfId="0" applyNumberFormat="1" applyFont="1" applyFill="1" applyBorder="1" applyAlignment="1">
      <alignment horizontal="center" vertical="top"/>
    </xf>
    <xf numFmtId="0" fontId="145" fillId="2" borderId="21" xfId="0" applyFont="1" applyFill="1" applyBorder="1" applyAlignment="1">
      <alignment horizontal="center" vertical="center" wrapText="1"/>
    </xf>
    <xf numFmtId="0" fontId="145" fillId="2" borderId="17" xfId="0" applyFont="1" applyFill="1" applyBorder="1" applyAlignment="1">
      <alignment horizontal="center" vertical="center" wrapText="1"/>
    </xf>
    <xf numFmtId="0" fontId="53" fillId="2" borderId="19" xfId="0" applyFont="1" applyFill="1" applyBorder="1" applyAlignment="1">
      <alignment horizontal="center" vertical="center"/>
    </xf>
    <xf numFmtId="0" fontId="142" fillId="2" borderId="0" xfId="0" applyFont="1" applyFill="1" applyAlignment="1">
      <alignment horizontal="center" vertical="center"/>
    </xf>
    <xf numFmtId="0" fontId="27" fillId="2" borderId="101" xfId="0" applyFont="1" applyFill="1" applyBorder="1" applyAlignment="1">
      <alignment vertical="top"/>
    </xf>
    <xf numFmtId="167" fontId="59" fillId="2" borderId="0" xfId="0" applyNumberFormat="1" applyFont="1" applyFill="1" applyAlignment="1">
      <alignment horizontal="center"/>
    </xf>
    <xf numFmtId="167" fontId="73" fillId="2" borderId="98" xfId="0" applyNumberFormat="1" applyFont="1" applyFill="1" applyBorder="1" applyAlignment="1">
      <alignment horizontal="center" vertical="top"/>
    </xf>
    <xf numFmtId="0" fontId="34" fillId="2" borderId="20" xfId="0" applyFont="1" applyFill="1" applyBorder="1"/>
    <xf numFmtId="0" fontId="34" fillId="2" borderId="105" xfId="0" applyFont="1" applyFill="1" applyBorder="1"/>
    <xf numFmtId="0" fontId="31" fillId="0" borderId="142" xfId="0" applyFont="1" applyBorder="1"/>
    <xf numFmtId="0" fontId="31" fillId="0" borderId="40" xfId="0" applyFont="1" applyBorder="1"/>
    <xf numFmtId="0" fontId="77" fillId="2" borderId="21" xfId="0" applyFont="1" applyFill="1" applyBorder="1" applyAlignment="1">
      <alignment horizontal="center"/>
    </xf>
    <xf numFmtId="0" fontId="77" fillId="2" borderId="20" xfId="0" applyFont="1" applyFill="1" applyBorder="1" applyAlignment="1">
      <alignment horizontal="center"/>
    </xf>
    <xf numFmtId="0" fontId="77" fillId="2" borderId="17" xfId="0" applyFont="1" applyFill="1" applyBorder="1" applyAlignment="1">
      <alignment horizontal="center"/>
    </xf>
    <xf numFmtId="0" fontId="78" fillId="2" borderId="0" xfId="0" applyFont="1" applyFill="1"/>
    <xf numFmtId="0" fontId="31" fillId="0" borderId="136" xfId="0" applyFont="1" applyBorder="1"/>
    <xf numFmtId="0" fontId="31" fillId="0" borderId="99" xfId="0" applyFont="1" applyBorder="1"/>
    <xf numFmtId="0" fontId="77" fillId="2" borderId="12" xfId="0" applyFont="1" applyFill="1" applyBorder="1" applyAlignment="1">
      <alignment horizontal="center"/>
    </xf>
    <xf numFmtId="0" fontId="66" fillId="2" borderId="18" xfId="0" applyFont="1" applyFill="1" applyBorder="1"/>
    <xf numFmtId="0" fontId="36" fillId="2" borderId="19" xfId="0" applyFont="1" applyFill="1" applyBorder="1"/>
    <xf numFmtId="167" fontId="56" fillId="2" borderId="12" xfId="0" applyNumberFormat="1" applyFont="1" applyFill="1" applyBorder="1"/>
    <xf numFmtId="167" fontId="56" fillId="2" borderId="0" xfId="0" applyNumberFormat="1" applyFont="1" applyFill="1"/>
    <xf numFmtId="0" fontId="77" fillId="2" borderId="13" xfId="0" applyFont="1" applyFill="1" applyBorder="1" applyAlignment="1">
      <alignment horizontal="center"/>
    </xf>
    <xf numFmtId="0" fontId="24" fillId="2" borderId="170" xfId="0" applyFont="1" applyFill="1" applyBorder="1"/>
    <xf numFmtId="167" fontId="75" fillId="2" borderId="169" xfId="0" applyNumberFormat="1" applyFont="1" applyFill="1" applyBorder="1" applyAlignment="1">
      <alignment horizontal="right"/>
    </xf>
    <xf numFmtId="167" fontId="75" fillId="2" borderId="171" xfId="0" applyNumberFormat="1" applyFont="1" applyFill="1" applyBorder="1" applyAlignment="1">
      <alignment horizontal="right"/>
    </xf>
    <xf numFmtId="0" fontId="107" fillId="2" borderId="0" xfId="0" applyFont="1" applyFill="1"/>
    <xf numFmtId="0" fontId="154" fillId="2" borderId="0" xfId="0" applyFont="1" applyFill="1" applyAlignment="1">
      <alignment vertical="center"/>
    </xf>
    <xf numFmtId="0" fontId="155" fillId="2" borderId="0" xfId="0" applyFont="1" applyFill="1"/>
    <xf numFmtId="0" fontId="107" fillId="2" borderId="0" xfId="0" applyFont="1" applyFill="1" applyAlignment="1">
      <alignment horizontal="right" vertical="center" wrapText="1" indent="1" readingOrder="1"/>
    </xf>
    <xf numFmtId="0" fontId="152" fillId="2" borderId="0" xfId="1" applyFont="1" applyFill="1" applyBorder="1" applyAlignment="1" applyProtection="1">
      <alignment vertical="center" wrapText="1" readingOrder="1"/>
    </xf>
    <xf numFmtId="9" fontId="135" fillId="2" borderId="0" xfId="0" applyNumberFormat="1" applyFont="1" applyFill="1" applyAlignment="1">
      <alignment horizontal="left"/>
    </xf>
    <xf numFmtId="0" fontId="110" fillId="2" borderId="0" xfId="1" applyFont="1" applyFill="1" applyBorder="1" applyAlignment="1" applyProtection="1">
      <alignment horizontal="left"/>
    </xf>
    <xf numFmtId="0" fontId="106" fillId="2" borderId="0" xfId="0" applyFont="1" applyFill="1" applyAlignment="1">
      <alignment readingOrder="1"/>
    </xf>
    <xf numFmtId="0" fontId="152" fillId="2" borderId="0" xfId="1" applyFont="1" applyFill="1" applyBorder="1" applyAlignment="1" applyProtection="1">
      <alignment horizontal="right" vertical="center" wrapText="1" readingOrder="1"/>
    </xf>
    <xf numFmtId="0" fontId="108" fillId="2" borderId="17" xfId="0" applyFont="1" applyFill="1" applyBorder="1"/>
    <xf numFmtId="0" fontId="108" fillId="2" borderId="21" xfId="0" applyFont="1" applyFill="1" applyBorder="1"/>
    <xf numFmtId="0" fontId="108" fillId="2" borderId="20" xfId="0" applyFont="1" applyFill="1" applyBorder="1"/>
    <xf numFmtId="0" fontId="108" fillId="2" borderId="19" xfId="0" applyFont="1" applyFill="1" applyBorder="1"/>
    <xf numFmtId="0" fontId="108" fillId="2" borderId="18" xfId="0" applyFont="1" applyFill="1" applyBorder="1"/>
    <xf numFmtId="0" fontId="106" fillId="2" borderId="19" xfId="0" applyFont="1" applyFill="1" applyBorder="1"/>
    <xf numFmtId="0" fontId="107" fillId="2" borderId="26" xfId="0" applyFont="1" applyFill="1" applyBorder="1"/>
    <xf numFmtId="168" fontId="158" fillId="6" borderId="172" xfId="0" applyNumberFormat="1" applyFont="1" applyFill="1" applyBorder="1" applyAlignment="1">
      <alignment horizontal="center"/>
    </xf>
    <xf numFmtId="168" fontId="158" fillId="0" borderId="172" xfId="0" applyNumberFormat="1" applyFont="1" applyBorder="1" applyAlignment="1">
      <alignment horizontal="center"/>
    </xf>
    <xf numFmtId="168" fontId="158" fillId="6" borderId="43" xfId="0" applyNumberFormat="1" applyFont="1" applyFill="1" applyBorder="1" applyAlignment="1">
      <alignment horizontal="center"/>
    </xf>
    <xf numFmtId="168" fontId="158" fillId="0" borderId="43" xfId="0" applyNumberFormat="1" applyFont="1" applyBorder="1" applyAlignment="1">
      <alignment horizontal="center"/>
    </xf>
    <xf numFmtId="168" fontId="158" fillId="6" borderId="9" xfId="0" applyNumberFormat="1" applyFont="1" applyFill="1" applyBorder="1" applyAlignment="1">
      <alignment horizontal="center"/>
    </xf>
    <xf numFmtId="168" fontId="158" fillId="0" borderId="9" xfId="0" applyNumberFormat="1" applyFont="1" applyBorder="1" applyAlignment="1">
      <alignment horizontal="center"/>
    </xf>
    <xf numFmtId="14" fontId="153" fillId="2" borderId="0" xfId="1" applyNumberFormat="1" applyFont="1" applyFill="1" applyBorder="1" applyAlignment="1" applyProtection="1">
      <alignment horizontal="right" vertical="center" wrapText="1" readingOrder="1"/>
    </xf>
    <xf numFmtId="0" fontId="107" fillId="2" borderId="0" xfId="0" applyFont="1" applyFill="1" applyAlignment="1">
      <alignment horizontal="center"/>
    </xf>
    <xf numFmtId="0" fontId="107" fillId="2" borderId="21" xfId="0" applyFont="1" applyFill="1" applyBorder="1" applyAlignment="1">
      <alignment horizontal="right"/>
    </xf>
    <xf numFmtId="0" fontId="107" fillId="2" borderId="17" xfId="0" applyFont="1" applyFill="1" applyBorder="1" applyAlignment="1">
      <alignment horizontal="right"/>
    </xf>
    <xf numFmtId="0" fontId="106" fillId="2" borderId="17" xfId="0" applyFont="1" applyFill="1" applyBorder="1" applyAlignment="1">
      <alignment horizontal="center" vertical="center"/>
    </xf>
    <xf numFmtId="0" fontId="106" fillId="2" borderId="17" xfId="0" applyFont="1" applyFill="1" applyBorder="1" applyAlignment="1">
      <alignment horizontal="left" vertical="center" readingOrder="1"/>
    </xf>
    <xf numFmtId="0" fontId="106" fillId="2" borderId="17" xfId="0" applyFont="1" applyFill="1" applyBorder="1" applyAlignment="1">
      <alignment vertical="center" readingOrder="1"/>
    </xf>
    <xf numFmtId="0" fontId="106" fillId="2" borderId="17" xfId="0" applyFont="1" applyFill="1" applyBorder="1" applyAlignment="1">
      <alignment horizontal="right" vertical="center" indent="1" readingOrder="1"/>
    </xf>
    <xf numFmtId="0" fontId="106" fillId="2" borderId="0" xfId="0" applyFont="1" applyFill="1" applyAlignment="1">
      <alignment vertical="top" readingOrder="1"/>
    </xf>
    <xf numFmtId="0" fontId="106" fillId="2" borderId="0" xfId="1" applyFont="1" applyFill="1" applyBorder="1" applyAlignment="1" applyProtection="1">
      <alignment horizontal="left" vertical="top" readingOrder="1"/>
    </xf>
    <xf numFmtId="0" fontId="106" fillId="3" borderId="0" xfId="0" applyFont="1" applyFill="1"/>
    <xf numFmtId="0" fontId="106" fillId="2" borderId="19" xfId="0" applyFont="1" applyFill="1" applyBorder="1" applyAlignment="1">
      <alignment readingOrder="1"/>
    </xf>
    <xf numFmtId="0" fontId="106" fillId="2" borderId="19" xfId="0" applyFont="1" applyFill="1" applyBorder="1" applyAlignment="1">
      <alignment vertical="center"/>
    </xf>
    <xf numFmtId="0" fontId="153" fillId="2" borderId="18" xfId="1" applyFont="1" applyFill="1" applyBorder="1" applyAlignment="1" applyProtection="1">
      <alignment horizontal="right" vertical="center" wrapText="1" readingOrder="1"/>
    </xf>
    <xf numFmtId="0" fontId="107" fillId="2" borderId="19" xfId="0" applyFont="1" applyFill="1" applyBorder="1" applyAlignment="1">
      <alignment horizontal="center"/>
    </xf>
    <xf numFmtId="0" fontId="106" fillId="2" borderId="0" xfId="0" applyFont="1" applyFill="1" applyAlignment="1">
      <alignment horizontal="center"/>
    </xf>
    <xf numFmtId="9" fontId="135" fillId="2" borderId="0" xfId="0" applyNumberFormat="1" applyFont="1" applyFill="1" applyAlignment="1">
      <alignment horizontal="left" vertical="center"/>
    </xf>
    <xf numFmtId="0" fontId="108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0" fontId="107" fillId="2" borderId="0" xfId="0" applyFont="1" applyFill="1" applyAlignment="1">
      <alignment horizontal="right" vertical="center"/>
    </xf>
    <xf numFmtId="0" fontId="106" fillId="2" borderId="18" xfId="0" applyFont="1" applyFill="1" applyBorder="1" applyAlignment="1">
      <alignment vertical="top"/>
    </xf>
    <xf numFmtId="0" fontId="106" fillId="2" borderId="19" xfId="0" applyFont="1" applyFill="1" applyBorder="1" applyAlignment="1">
      <alignment horizontal="left"/>
    </xf>
    <xf numFmtId="0" fontId="108" fillId="2" borderId="105" xfId="0" applyFont="1" applyFill="1" applyBorder="1"/>
    <xf numFmtId="0" fontId="108" fillId="2" borderId="106" xfId="0" applyFont="1" applyFill="1" applyBorder="1"/>
    <xf numFmtId="0" fontId="108" fillId="2" borderId="107" xfId="0" applyFont="1" applyFill="1" applyBorder="1"/>
    <xf numFmtId="0" fontId="107" fillId="2" borderId="19" xfId="0" applyFont="1" applyFill="1" applyBorder="1"/>
    <xf numFmtId="0" fontId="107" fillId="2" borderId="105" xfId="0" applyFont="1" applyFill="1" applyBorder="1"/>
    <xf numFmtId="0" fontId="107" fillId="2" borderId="106" xfId="0" applyFont="1" applyFill="1" applyBorder="1"/>
    <xf numFmtId="0" fontId="51" fillId="2" borderId="173" xfId="0" applyFont="1" applyFill="1" applyBorder="1" applyAlignment="1">
      <alignment vertical="center"/>
    </xf>
    <xf numFmtId="0" fontId="50" fillId="2" borderId="174" xfId="1" applyFont="1" applyFill="1" applyBorder="1" applyAlignment="1" applyProtection="1">
      <alignment horizontal="left"/>
    </xf>
    <xf numFmtId="0" fontId="53" fillId="2" borderId="175" xfId="0" applyFont="1" applyFill="1" applyBorder="1" applyAlignment="1">
      <alignment readingOrder="1"/>
    </xf>
    <xf numFmtId="0" fontId="24" fillId="2" borderId="173" xfId="0" applyFont="1" applyFill="1" applyBorder="1" applyAlignment="1">
      <alignment horizontal="right" vertical="center" readingOrder="1"/>
    </xf>
    <xf numFmtId="0" fontId="34" fillId="2" borderId="176" xfId="0" applyFont="1" applyFill="1" applyBorder="1"/>
    <xf numFmtId="0" fontId="49" fillId="2" borderId="173" xfId="1" applyFont="1" applyFill="1" applyBorder="1" applyAlignment="1" applyProtection="1">
      <alignment vertical="center" wrapText="1" readingOrder="1"/>
    </xf>
    <xf numFmtId="0" fontId="34" fillId="2" borderId="175" xfId="0" applyFont="1" applyFill="1" applyBorder="1"/>
    <xf numFmtId="0" fontId="34" fillId="2" borderId="173" xfId="0" applyFont="1" applyFill="1" applyBorder="1"/>
    <xf numFmtId="0" fontId="63" fillId="2" borderId="0" xfId="0" applyFont="1" applyFill="1" applyAlignment="1">
      <alignment horizontal="right"/>
    </xf>
    <xf numFmtId="0" fontId="126" fillId="2" borderId="11" xfId="0" applyFont="1" applyFill="1" applyBorder="1"/>
    <xf numFmtId="0" fontId="161" fillId="2" borderId="11" xfId="1" applyFont="1" applyFill="1" applyBorder="1" applyAlignment="1" applyProtection="1">
      <alignment vertical="center" wrapText="1" readingOrder="1"/>
    </xf>
    <xf numFmtId="0" fontId="63" fillId="2" borderId="12" xfId="0" applyFont="1" applyFill="1" applyBorder="1" applyAlignment="1">
      <alignment horizontal="right"/>
    </xf>
    <xf numFmtId="0" fontId="41" fillId="2" borderId="0" xfId="1" applyFont="1" applyFill="1" applyBorder="1" applyAlignment="1" applyProtection="1">
      <alignment horizontal="right" vertical="center" wrapText="1" readingOrder="1"/>
    </xf>
    <xf numFmtId="0" fontId="41" fillId="2" borderId="13" xfId="1" applyFont="1" applyFill="1" applyBorder="1" applyAlignment="1" applyProtection="1">
      <alignment horizontal="right" vertical="center" readingOrder="1"/>
    </xf>
    <xf numFmtId="0" fontId="63" fillId="2" borderId="0" xfId="0" applyFont="1" applyFill="1"/>
    <xf numFmtId="0" fontId="163" fillId="2" borderId="0" xfId="0" applyFont="1" applyFill="1" applyAlignment="1">
      <alignment vertical="center"/>
    </xf>
    <xf numFmtId="0" fontId="164" fillId="2" borderId="0" xfId="0" applyFont="1" applyFill="1"/>
    <xf numFmtId="0" fontId="63" fillId="2" borderId="0" xfId="0" applyFont="1" applyFill="1" applyAlignment="1">
      <alignment horizontal="right" vertical="center" wrapText="1" indent="1" readingOrder="1"/>
    </xf>
    <xf numFmtId="0" fontId="161" fillId="2" borderId="0" xfId="1" applyFont="1" applyFill="1" applyBorder="1" applyAlignment="1" applyProtection="1">
      <alignment vertical="center" wrapText="1" readingOrder="1"/>
    </xf>
    <xf numFmtId="9" fontId="125" fillId="2" borderId="0" xfId="0" applyNumberFormat="1" applyFont="1" applyFill="1" applyAlignment="1">
      <alignment horizontal="left"/>
    </xf>
    <xf numFmtId="0" fontId="41" fillId="2" borderId="0" xfId="0" applyFont="1" applyFill="1" applyAlignment="1">
      <alignment horizontal="right" vertical="center" readingOrder="1"/>
    </xf>
    <xf numFmtId="0" fontId="41" fillId="2" borderId="0" xfId="0" applyFont="1" applyFill="1" applyAlignment="1">
      <alignment readingOrder="1"/>
    </xf>
    <xf numFmtId="0" fontId="41" fillId="2" borderId="0" xfId="0" applyFont="1" applyFill="1"/>
    <xf numFmtId="0" fontId="41" fillId="2" borderId="12" xfId="0" applyFont="1" applyFill="1" applyBorder="1" applyAlignment="1">
      <alignment readingOrder="1"/>
    </xf>
    <xf numFmtId="0" fontId="41" fillId="2" borderId="0" xfId="0" applyFont="1" applyFill="1" applyAlignment="1">
      <alignment horizontal="center" vertical="top"/>
    </xf>
    <xf numFmtId="0" fontId="161" fillId="2" borderId="0" xfId="1" applyFont="1" applyFill="1" applyBorder="1" applyAlignment="1" applyProtection="1">
      <alignment horizontal="right" vertical="center" wrapText="1" readingOrder="1"/>
    </xf>
    <xf numFmtId="0" fontId="167" fillId="2" borderId="0" xfId="0" applyFont="1" applyFill="1"/>
    <xf numFmtId="0" fontId="96" fillId="2" borderId="134" xfId="4" applyFont="1" applyFill="1" applyBorder="1" applyAlignment="1">
      <alignment horizontal="left" vertical="center" wrapText="1"/>
    </xf>
    <xf numFmtId="0" fontId="96" fillId="2" borderId="134" xfId="4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top" wrapText="1"/>
    </xf>
    <xf numFmtId="0" fontId="29" fillId="2" borderId="0" xfId="0" applyFont="1" applyFill="1" applyAlignment="1">
      <alignment horizontal="center" vertical="center" wrapText="1"/>
    </xf>
    <xf numFmtId="167" fontId="29" fillId="2" borderId="0" xfId="0" applyNumberFormat="1" applyFont="1" applyFill="1" applyAlignment="1">
      <alignment horizontal="center" vertical="center" wrapText="1"/>
    </xf>
    <xf numFmtId="0" fontId="138" fillId="2" borderId="0" xfId="0" applyFont="1" applyFill="1" applyAlignment="1">
      <alignment horizontal="center" vertical="center"/>
    </xf>
    <xf numFmtId="0" fontId="138" fillId="2" borderId="18" xfId="0" applyFont="1" applyFill="1" applyBorder="1" applyAlignment="1">
      <alignment horizontal="center" vertical="center"/>
    </xf>
    <xf numFmtId="0" fontId="138" fillId="2" borderId="19" xfId="0" applyFont="1" applyFill="1" applyBorder="1" applyAlignment="1">
      <alignment horizontal="center" vertical="center"/>
    </xf>
    <xf numFmtId="0" fontId="145" fillId="2" borderId="22" xfId="0" applyFont="1" applyFill="1" applyBorder="1" applyAlignment="1">
      <alignment horizontal="center" vertical="center" wrapText="1"/>
    </xf>
    <xf numFmtId="0" fontId="145" fillId="2" borderId="164" xfId="0" applyFont="1" applyFill="1" applyBorder="1" applyAlignment="1">
      <alignment horizontal="center" vertical="center" wrapText="1"/>
    </xf>
    <xf numFmtId="0" fontId="145" fillId="2" borderId="0" xfId="0" applyFont="1" applyFill="1" applyAlignment="1">
      <alignment horizontal="center" vertical="center" wrapText="1"/>
    </xf>
    <xf numFmtId="0" fontId="145" fillId="2" borderId="1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vertical="top"/>
    </xf>
    <xf numFmtId="0" fontId="27" fillId="2" borderId="178" xfId="0" applyFont="1" applyFill="1" applyBorder="1" applyAlignment="1">
      <alignment vertical="top"/>
    </xf>
    <xf numFmtId="0" fontId="27" fillId="2" borderId="161" xfId="0" applyFont="1" applyFill="1" applyBorder="1" applyAlignment="1">
      <alignment vertical="top"/>
    </xf>
    <xf numFmtId="0" fontId="34" fillId="2" borderId="98" xfId="0" applyFont="1" applyFill="1" applyBorder="1" applyAlignment="1">
      <alignment horizontal="center"/>
    </xf>
    <xf numFmtId="0" fontId="34" fillId="2" borderId="23" xfId="0" applyFont="1" applyFill="1" applyBorder="1" applyAlignment="1">
      <alignment horizontal="center"/>
    </xf>
    <xf numFmtId="0" fontId="145" fillId="2" borderId="19" xfId="0" applyFont="1" applyFill="1" applyBorder="1" applyAlignment="1">
      <alignment horizontal="center" vertical="center" wrapText="1"/>
    </xf>
    <xf numFmtId="0" fontId="145" fillId="2" borderId="8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/>
    </xf>
    <xf numFmtId="0" fontId="34" fillId="2" borderId="101" xfId="0" applyFont="1" applyFill="1" applyBorder="1" applyAlignment="1">
      <alignment horizontal="center"/>
    </xf>
    <xf numFmtId="0" fontId="76" fillId="2" borderId="0" xfId="0" applyFont="1" applyFill="1" applyAlignment="1">
      <alignment horizontal="right"/>
    </xf>
    <xf numFmtId="0" fontId="76" fillId="2" borderId="12" xfId="0" applyFont="1" applyFill="1" applyBorder="1" applyAlignment="1">
      <alignment horizontal="right"/>
    </xf>
    <xf numFmtId="0" fontId="34" fillId="2" borderId="89" xfId="0" applyFont="1" applyFill="1" applyBorder="1"/>
    <xf numFmtId="0" fontId="24" fillId="2" borderId="22" xfId="0" applyFont="1" applyFill="1" applyBorder="1" applyAlignment="1">
      <alignment vertical="top"/>
    </xf>
    <xf numFmtId="0" fontId="25" fillId="2" borderId="22" xfId="0" applyFont="1" applyFill="1" applyBorder="1" applyAlignment="1">
      <alignment vertical="center"/>
    </xf>
    <xf numFmtId="0" fontId="25" fillId="2" borderId="150" xfId="0" applyFont="1" applyFill="1" applyBorder="1" applyAlignment="1">
      <alignment vertical="top"/>
    </xf>
    <xf numFmtId="0" fontId="25" fillId="2" borderId="22" xfId="0" applyFont="1" applyFill="1" applyBorder="1" applyAlignment="1">
      <alignment vertical="top"/>
    </xf>
    <xf numFmtId="0" fontId="25" fillId="2" borderId="90" xfId="0" applyFont="1" applyFill="1" applyBorder="1" applyAlignment="1">
      <alignment vertical="center"/>
    </xf>
    <xf numFmtId="0" fontId="25" fillId="2" borderId="19" xfId="0" applyFont="1" applyFill="1" applyBorder="1" applyAlignment="1">
      <alignment vertical="center"/>
    </xf>
    <xf numFmtId="0" fontId="76" fillId="2" borderId="19" xfId="0" applyFont="1" applyFill="1" applyBorder="1"/>
    <xf numFmtId="167" fontId="73" fillId="2" borderId="19" xfId="0" applyNumberFormat="1" applyFont="1" applyFill="1" applyBorder="1" applyAlignment="1">
      <alignment horizontal="center" vertical="top"/>
    </xf>
    <xf numFmtId="0" fontId="0" fillId="2" borderId="19" xfId="0" applyFill="1" applyBorder="1"/>
    <xf numFmtId="0" fontId="0" fillId="2" borderId="19" xfId="0" applyFill="1" applyBorder="1" applyAlignment="1">
      <alignment vertical="top"/>
    </xf>
    <xf numFmtId="0" fontId="25" fillId="2" borderId="180" xfId="0" applyFont="1" applyFill="1" applyBorder="1"/>
    <xf numFmtId="0" fontId="25" fillId="2" borderId="19" xfId="0" applyFont="1" applyFill="1" applyBorder="1"/>
    <xf numFmtId="0" fontId="34" fillId="2" borderId="101" xfId="0" applyFont="1" applyFill="1" applyBorder="1"/>
    <xf numFmtId="167" fontId="39" fillId="2" borderId="23" xfId="0" applyNumberFormat="1" applyFont="1" applyFill="1" applyBorder="1" applyAlignment="1">
      <alignment horizontal="right" vertical="top"/>
    </xf>
    <xf numFmtId="167" fontId="73" fillId="2" borderId="23" xfId="0" applyNumberFormat="1" applyFont="1" applyFill="1" applyBorder="1" applyAlignment="1">
      <alignment horizontal="right" vertical="top"/>
    </xf>
    <xf numFmtId="0" fontId="34" fillId="2" borderId="23" xfId="0" applyFont="1" applyFill="1" applyBorder="1"/>
    <xf numFmtId="0" fontId="0" fillId="2" borderId="23" xfId="0" applyFill="1" applyBorder="1" applyAlignment="1">
      <alignment vertical="top"/>
    </xf>
    <xf numFmtId="0" fontId="34" fillId="2" borderId="102" xfId="0" applyFont="1" applyFill="1" applyBorder="1"/>
    <xf numFmtId="0" fontId="33" fillId="2" borderId="23" xfId="0" applyFont="1" applyFill="1" applyBorder="1" applyAlignment="1">
      <alignment vertical="top"/>
    </xf>
    <xf numFmtId="167" fontId="73" fillId="2" borderId="104" xfId="0" applyNumberFormat="1" applyFont="1" applyFill="1" applyBorder="1" applyAlignment="1">
      <alignment horizontal="center" vertical="top"/>
    </xf>
    <xf numFmtId="0" fontId="36" fillId="4" borderId="102" xfId="0" applyFont="1" applyFill="1" applyBorder="1" applyAlignment="1">
      <alignment vertical="center" wrapText="1"/>
    </xf>
    <xf numFmtId="0" fontId="36" fillId="4" borderId="23" xfId="0" applyFont="1" applyFill="1" applyBorder="1" applyAlignment="1">
      <alignment vertical="center" wrapText="1"/>
    </xf>
    <xf numFmtId="0" fontId="61" fillId="2" borderId="12" xfId="0" applyFont="1" applyFill="1" applyBorder="1" applyAlignment="1">
      <alignment horizontal="left"/>
    </xf>
    <xf numFmtId="167" fontId="75" fillId="2" borderId="0" xfId="0" applyNumberFormat="1" applyFont="1" applyFill="1"/>
    <xf numFmtId="167" fontId="75" fillId="2" borderId="182" xfId="0" applyNumberFormat="1" applyFont="1" applyFill="1" applyBorder="1"/>
    <xf numFmtId="0" fontId="60" fillId="2" borderId="183" xfId="0" applyFont="1" applyFill="1" applyBorder="1" applyAlignment="1">
      <alignment horizontal="center" vertical="center"/>
    </xf>
    <xf numFmtId="0" fontId="60" fillId="2" borderId="184" xfId="0" applyFont="1" applyFill="1" applyBorder="1" applyAlignment="1">
      <alignment horizontal="center" vertical="center"/>
    </xf>
    <xf numFmtId="0" fontId="24" fillId="2" borderId="19" xfId="0" applyFont="1" applyFill="1" applyBorder="1"/>
    <xf numFmtId="0" fontId="59" fillId="4" borderId="0" xfId="0" applyFont="1" applyFill="1" applyAlignment="1">
      <alignment horizontal="center"/>
    </xf>
    <xf numFmtId="0" fontId="24" fillId="2" borderId="101" xfId="0" applyFont="1" applyFill="1" applyBorder="1"/>
    <xf numFmtId="167" fontId="74" fillId="2" borderId="23" xfId="0" applyNumberFormat="1" applyFont="1" applyFill="1" applyBorder="1" applyAlignment="1">
      <alignment horizontal="right"/>
    </xf>
    <xf numFmtId="0" fontId="24" fillId="2" borderId="23" xfId="0" applyFont="1" applyFill="1" applyBorder="1"/>
    <xf numFmtId="167" fontId="75" fillId="2" borderId="27" xfId="0" applyNumberFormat="1" applyFont="1" applyFill="1" applyBorder="1"/>
    <xf numFmtId="167" fontId="75" fillId="2" borderId="183" xfId="0" applyNumberFormat="1" applyFont="1" applyFill="1" applyBorder="1" applyAlignment="1">
      <alignment vertical="center"/>
    </xf>
    <xf numFmtId="167" fontId="75" fillId="4" borderId="27" xfId="0" applyNumberFormat="1" applyFont="1" applyFill="1" applyBorder="1" applyAlignment="1">
      <alignment wrapText="1"/>
    </xf>
    <xf numFmtId="167" fontId="75" fillId="0" borderId="37" xfId="0" applyNumberFormat="1" applyFont="1" applyBorder="1" applyAlignment="1">
      <alignment vertical="center" wrapText="1"/>
    </xf>
    <xf numFmtId="0" fontId="30" fillId="2" borderId="177" xfId="4" applyFont="1" applyFill="1" applyBorder="1" applyAlignment="1">
      <alignment horizontal="center" vertical="center"/>
    </xf>
    <xf numFmtId="0" fontId="27" fillId="2" borderId="187" xfId="4" applyFont="1" applyFill="1" applyBorder="1" applyAlignment="1">
      <alignment horizontal="center" vertical="center" wrapText="1"/>
    </xf>
    <xf numFmtId="0" fontId="44" fillId="2" borderId="188" xfId="4" applyFont="1" applyFill="1" applyBorder="1" applyAlignment="1">
      <alignment horizontal="center" vertical="center" wrapText="1"/>
    </xf>
    <xf numFmtId="49" fontId="55" fillId="2" borderId="188" xfId="4" applyNumberFormat="1" applyFont="1" applyFill="1" applyBorder="1" applyAlignment="1">
      <alignment horizontal="center" vertical="center" wrapText="1"/>
    </xf>
    <xf numFmtId="49" fontId="55" fillId="2" borderId="189" xfId="4" applyNumberFormat="1" applyFont="1" applyFill="1" applyBorder="1" applyAlignment="1">
      <alignment horizontal="center" vertical="center" wrapText="1"/>
    </xf>
    <xf numFmtId="0" fontId="30" fillId="2" borderId="190" xfId="4" applyFont="1" applyFill="1" applyBorder="1" applyAlignment="1">
      <alignment horizontal="center" vertical="center"/>
    </xf>
    <xf numFmtId="0" fontId="44" fillId="2" borderId="191" xfId="4" applyFont="1" applyFill="1" applyBorder="1" applyAlignment="1">
      <alignment horizontal="center" vertical="center" wrapText="1"/>
    </xf>
    <xf numFmtId="49" fontId="55" fillId="2" borderId="191" xfId="4" applyNumberFormat="1" applyFont="1" applyFill="1" applyBorder="1" applyAlignment="1">
      <alignment horizontal="center" vertical="center" wrapText="1"/>
    </xf>
    <xf numFmtId="0" fontId="30" fillId="2" borderId="187" xfId="4" applyFont="1" applyFill="1" applyBorder="1" applyAlignment="1">
      <alignment horizontal="center" vertical="center"/>
    </xf>
    <xf numFmtId="49" fontId="178" fillId="2" borderId="192" xfId="4" applyNumberFormat="1" applyFont="1" applyFill="1" applyBorder="1" applyAlignment="1">
      <alignment horizontal="center" vertical="center" wrapText="1"/>
    </xf>
    <xf numFmtId="49" fontId="178" fillId="2" borderId="188" xfId="4" applyNumberFormat="1" applyFont="1" applyFill="1" applyBorder="1" applyAlignment="1">
      <alignment horizontal="center" vertical="center" wrapText="1"/>
    </xf>
    <xf numFmtId="49" fontId="178" fillId="2" borderId="191" xfId="4" applyNumberFormat="1" applyFont="1" applyFill="1" applyBorder="1" applyAlignment="1">
      <alignment horizontal="center" vertical="center" wrapText="1"/>
    </xf>
    <xf numFmtId="49" fontId="179" fillId="2" borderId="191" xfId="4" applyNumberFormat="1" applyFont="1" applyFill="1" applyBorder="1" applyAlignment="1">
      <alignment horizontal="center" vertical="center" wrapText="1"/>
    </xf>
    <xf numFmtId="0" fontId="178" fillId="2" borderId="191" xfId="4" applyFont="1" applyFill="1" applyBorder="1" applyAlignment="1">
      <alignment horizontal="center" vertical="center" wrapText="1"/>
    </xf>
    <xf numFmtId="0" fontId="178" fillId="2" borderId="188" xfId="4" applyFont="1" applyFill="1" applyBorder="1" applyAlignment="1">
      <alignment horizontal="center" vertical="center" wrapText="1"/>
    </xf>
    <xf numFmtId="49" fontId="55" fillId="2" borderId="195" xfId="4" applyNumberFormat="1" applyFont="1" applyFill="1" applyBorder="1" applyAlignment="1">
      <alignment horizontal="center" vertical="center" wrapText="1"/>
    </xf>
    <xf numFmtId="49" fontId="55" fillId="2" borderId="194" xfId="4" applyNumberFormat="1" applyFont="1" applyFill="1" applyBorder="1" applyAlignment="1">
      <alignment horizontal="center" vertical="center" wrapText="1"/>
    </xf>
    <xf numFmtId="49" fontId="55" fillId="2" borderId="196" xfId="4" applyNumberFormat="1" applyFont="1" applyFill="1" applyBorder="1" applyAlignment="1">
      <alignment horizontal="center" vertical="center" wrapText="1"/>
    </xf>
    <xf numFmtId="49" fontId="55" fillId="2" borderId="197" xfId="4" applyNumberFormat="1" applyFont="1" applyFill="1" applyBorder="1" applyAlignment="1">
      <alignment horizontal="center" vertical="center" wrapText="1"/>
    </xf>
    <xf numFmtId="49" fontId="55" fillId="2" borderId="198" xfId="4" applyNumberFormat="1" applyFont="1" applyFill="1" applyBorder="1" applyAlignment="1">
      <alignment horizontal="center" vertical="center" wrapText="1"/>
    </xf>
    <xf numFmtId="49" fontId="179" fillId="2" borderId="192" xfId="4" applyNumberFormat="1" applyFont="1" applyFill="1" applyBorder="1" applyAlignment="1">
      <alignment horizontal="center" vertical="center" wrapText="1"/>
    </xf>
    <xf numFmtId="49" fontId="178" fillId="2" borderId="189" xfId="4" applyNumberFormat="1" applyFont="1" applyFill="1" applyBorder="1" applyAlignment="1">
      <alignment horizontal="center" vertical="center" wrapText="1"/>
    </xf>
    <xf numFmtId="49" fontId="55" fillId="2" borderId="199" xfId="4" applyNumberFormat="1" applyFont="1" applyFill="1" applyBorder="1" applyAlignment="1">
      <alignment horizontal="center" vertical="center" wrapText="1"/>
    </xf>
    <xf numFmtId="0" fontId="106" fillId="8" borderId="49" xfId="0" applyFont="1" applyFill="1" applyBorder="1"/>
    <xf numFmtId="0" fontId="108" fillId="8" borderId="46" xfId="0" applyFont="1" applyFill="1" applyBorder="1"/>
    <xf numFmtId="0" fontId="112" fillId="8" borderId="46" xfId="0" applyFont="1" applyFill="1" applyBorder="1"/>
    <xf numFmtId="0" fontId="106" fillId="8" borderId="46" xfId="0" applyFont="1" applyFill="1" applyBorder="1"/>
    <xf numFmtId="0" fontId="106" fillId="8" borderId="50" xfId="0" applyFont="1" applyFill="1" applyBorder="1" applyAlignment="1">
      <alignment vertical="top"/>
    </xf>
    <xf numFmtId="0" fontId="106" fillId="8" borderId="48" xfId="0" applyFont="1" applyFill="1" applyBorder="1" applyAlignment="1">
      <alignment vertical="top"/>
    </xf>
    <xf numFmtId="0" fontId="111" fillId="8" borderId="46" xfId="0" applyFont="1" applyFill="1" applyBorder="1" applyAlignment="1">
      <alignment horizontal="center"/>
    </xf>
    <xf numFmtId="0" fontId="106" fillId="8" borderId="0" xfId="0" applyFont="1" applyFill="1" applyAlignment="1">
      <alignment vertical="top"/>
    </xf>
    <xf numFmtId="167" fontId="134" fillId="8" borderId="0" xfId="0" applyNumberFormat="1" applyFont="1" applyFill="1" applyAlignment="1">
      <alignment horizontal="center" vertical="top"/>
    </xf>
    <xf numFmtId="167" fontId="134" fillId="8" borderId="18" xfId="0" applyNumberFormat="1" applyFont="1" applyFill="1" applyBorder="1" applyAlignment="1">
      <alignment horizontal="center" vertical="top"/>
    </xf>
    <xf numFmtId="0" fontId="106" fillId="8" borderId="65" xfId="0" applyFont="1" applyFill="1" applyBorder="1"/>
    <xf numFmtId="0" fontId="108" fillId="8" borderId="66" xfId="0" applyFont="1" applyFill="1" applyBorder="1"/>
    <xf numFmtId="0" fontId="112" fillId="8" borderId="66" xfId="0" applyFont="1" applyFill="1" applyBorder="1"/>
    <xf numFmtId="167" fontId="134" fillId="8" borderId="79" xfId="0" applyNumberFormat="1" applyFont="1" applyFill="1" applyBorder="1" applyAlignment="1">
      <alignment horizontal="right"/>
    </xf>
    <xf numFmtId="0" fontId="106" fillId="8" borderId="73" xfId="0" applyFont="1" applyFill="1" applyBorder="1"/>
    <xf numFmtId="0" fontId="108" fillId="8" borderId="74" xfId="0" applyFont="1" applyFill="1" applyBorder="1"/>
    <xf numFmtId="0" fontId="112" fillId="8" borderId="74" xfId="0" applyFont="1" applyFill="1" applyBorder="1"/>
    <xf numFmtId="167" fontId="134" fillId="8" borderId="78" xfId="0" applyNumberFormat="1" applyFont="1" applyFill="1" applyBorder="1" applyAlignment="1">
      <alignment horizontal="right"/>
    </xf>
    <xf numFmtId="167" fontId="134" fillId="8" borderId="67" xfId="0" applyNumberFormat="1" applyFont="1" applyFill="1" applyBorder="1" applyAlignment="1">
      <alignment horizontal="right"/>
    </xf>
    <xf numFmtId="0" fontId="106" fillId="8" borderId="66" xfId="0" applyFont="1" applyFill="1" applyBorder="1"/>
    <xf numFmtId="0" fontId="134" fillId="8" borderId="66" xfId="0" applyFont="1" applyFill="1" applyBorder="1" applyAlignment="1">
      <alignment horizontal="center"/>
    </xf>
    <xf numFmtId="0" fontId="111" fillId="8" borderId="66" xfId="0" applyFont="1" applyFill="1" applyBorder="1" applyAlignment="1">
      <alignment horizontal="center"/>
    </xf>
    <xf numFmtId="167" fontId="134" fillId="8" borderId="75" xfId="0" applyNumberFormat="1" applyFont="1" applyFill="1" applyBorder="1" applyAlignment="1">
      <alignment horizontal="right"/>
    </xf>
    <xf numFmtId="0" fontId="106" fillId="8" borderId="19" xfId="0" applyFont="1" applyFill="1" applyBorder="1" applyAlignment="1">
      <alignment vertical="top"/>
    </xf>
    <xf numFmtId="0" fontId="106" fillId="8" borderId="70" xfId="0" applyFont="1" applyFill="1" applyBorder="1"/>
    <xf numFmtId="0" fontId="108" fillId="8" borderId="46" xfId="0" applyFont="1" applyFill="1" applyBorder="1" applyAlignment="1">
      <alignment horizontal="left"/>
    </xf>
    <xf numFmtId="168" fontId="134" fillId="8" borderId="46" xfId="0" applyNumberFormat="1" applyFont="1" applyFill="1" applyBorder="1" applyAlignment="1">
      <alignment horizontal="right"/>
    </xf>
    <xf numFmtId="168" fontId="134" fillId="8" borderId="47" xfId="0" applyNumberFormat="1" applyFont="1" applyFill="1" applyBorder="1" applyAlignment="1">
      <alignment horizontal="right"/>
    </xf>
    <xf numFmtId="168" fontId="112" fillId="8" borderId="46" xfId="0" applyNumberFormat="1" applyFont="1" applyFill="1" applyBorder="1" applyAlignment="1">
      <alignment horizontal="right"/>
    </xf>
    <xf numFmtId="0" fontId="106" fillId="8" borderId="12" xfId="0" applyFont="1" applyFill="1" applyBorder="1" applyAlignment="1">
      <alignment vertical="top"/>
    </xf>
    <xf numFmtId="0" fontId="108" fillId="8" borderId="0" xfId="0" applyFont="1" applyFill="1" applyAlignment="1">
      <alignment horizontal="left" vertical="top"/>
    </xf>
    <xf numFmtId="167" fontId="134" fillId="8" borderId="13" xfId="0" applyNumberFormat="1" applyFont="1" applyFill="1" applyBorder="1" applyAlignment="1">
      <alignment horizontal="center" vertical="top"/>
    </xf>
    <xf numFmtId="0" fontId="108" fillId="8" borderId="0" xfId="0" applyFont="1" applyFill="1" applyAlignment="1">
      <alignment vertical="top"/>
    </xf>
    <xf numFmtId="167" fontId="110" fillId="8" borderId="0" xfId="0" applyNumberFormat="1" applyFont="1" applyFill="1" applyAlignment="1">
      <alignment horizontal="center" vertical="top"/>
    </xf>
    <xf numFmtId="0" fontId="106" fillId="8" borderId="101" xfId="0" applyFont="1" applyFill="1" applyBorder="1" applyAlignment="1">
      <alignment vertical="top"/>
    </xf>
    <xf numFmtId="0" fontId="106" fillId="8" borderId="23" xfId="0" applyFont="1" applyFill="1" applyBorder="1" applyAlignment="1">
      <alignment vertical="top"/>
    </xf>
    <xf numFmtId="167" fontId="110" fillId="8" borderId="23" xfId="0" applyNumberFormat="1" applyFont="1" applyFill="1" applyBorder="1" applyAlignment="1">
      <alignment horizontal="center" vertical="top"/>
    </xf>
    <xf numFmtId="167" fontId="134" fillId="8" borderId="23" xfId="0" applyNumberFormat="1" applyFont="1" applyFill="1" applyBorder="1" applyAlignment="1">
      <alignment horizontal="center" vertical="top"/>
    </xf>
    <xf numFmtId="167" fontId="134" fillId="8" borderId="98" xfId="0" applyNumberFormat="1" applyFont="1" applyFill="1" applyBorder="1" applyAlignment="1">
      <alignment horizontal="center" vertical="top"/>
    </xf>
    <xf numFmtId="0" fontId="48" fillId="8" borderId="0" xfId="0" applyFont="1" applyFill="1" applyAlignment="1">
      <alignment vertical="top"/>
    </xf>
    <xf numFmtId="167" fontId="181" fillId="8" borderId="0" xfId="0" applyNumberFormat="1" applyFont="1" applyFill="1" applyAlignment="1">
      <alignment horizontal="center" vertical="top"/>
    </xf>
    <xf numFmtId="167" fontId="181" fillId="8" borderId="18" xfId="0" applyNumberFormat="1" applyFont="1" applyFill="1" applyBorder="1" applyAlignment="1">
      <alignment horizontal="center" vertical="top"/>
    </xf>
    <xf numFmtId="0" fontId="48" fillId="8" borderId="23" xfId="0" applyFont="1" applyFill="1" applyBorder="1" applyAlignment="1">
      <alignment vertical="top"/>
    </xf>
    <xf numFmtId="167" fontId="181" fillId="8" borderId="23" xfId="0" applyNumberFormat="1" applyFont="1" applyFill="1" applyBorder="1" applyAlignment="1">
      <alignment horizontal="center" vertical="top"/>
    </xf>
    <xf numFmtId="167" fontId="181" fillId="8" borderId="98" xfId="0" applyNumberFormat="1" applyFont="1" applyFill="1" applyBorder="1" applyAlignment="1">
      <alignment horizontal="center" vertical="top"/>
    </xf>
    <xf numFmtId="0" fontId="106" fillId="8" borderId="68" xfId="0" applyFont="1" applyFill="1" applyBorder="1" applyAlignment="1">
      <alignment vertical="top"/>
    </xf>
    <xf numFmtId="0" fontId="106" fillId="8" borderId="69" xfId="0" applyFont="1" applyFill="1" applyBorder="1" applyAlignment="1">
      <alignment vertical="top"/>
    </xf>
    <xf numFmtId="167" fontId="134" fillId="8" borderId="84" xfId="0" applyNumberFormat="1" applyFont="1" applyFill="1" applyBorder="1" applyAlignment="1">
      <alignment horizontal="right"/>
    </xf>
    <xf numFmtId="167" fontId="134" fillId="8" borderId="82" xfId="0" applyNumberFormat="1" applyFont="1" applyFill="1" applyBorder="1" applyAlignment="1">
      <alignment horizontal="right"/>
    </xf>
    <xf numFmtId="167" fontId="134" fillId="8" borderId="83" xfId="0" applyNumberFormat="1" applyFont="1" applyFill="1" applyBorder="1" applyAlignment="1">
      <alignment horizontal="right"/>
    </xf>
    <xf numFmtId="0" fontId="111" fillId="8" borderId="69" xfId="0" applyFont="1" applyFill="1" applyBorder="1" applyAlignment="1">
      <alignment horizontal="center" vertical="top"/>
    </xf>
    <xf numFmtId="167" fontId="134" fillId="8" borderId="55" xfId="0" applyNumberFormat="1" applyFont="1" applyFill="1" applyBorder="1" applyAlignment="1">
      <alignment horizontal="right"/>
    </xf>
    <xf numFmtId="0" fontId="111" fillId="8" borderId="48" xfId="0" applyFont="1" applyFill="1" applyBorder="1" applyAlignment="1">
      <alignment horizontal="center" vertical="top"/>
    </xf>
    <xf numFmtId="0" fontId="134" fillId="8" borderId="48" xfId="0" applyFont="1" applyFill="1" applyBorder="1" applyAlignment="1">
      <alignment horizontal="center" vertical="top"/>
    </xf>
    <xf numFmtId="167" fontId="134" fillId="8" borderId="56" xfId="0" applyNumberFormat="1" applyFont="1" applyFill="1" applyBorder="1" applyAlignment="1">
      <alignment horizontal="right" vertical="top"/>
    </xf>
    <xf numFmtId="0" fontId="106" fillId="8" borderId="57" xfId="0" applyFont="1" applyFill="1" applyBorder="1"/>
    <xf numFmtId="0" fontId="108" fillId="8" borderId="58" xfId="0" applyFont="1" applyFill="1" applyBorder="1"/>
    <xf numFmtId="0" fontId="108" fillId="8" borderId="59" xfId="0" applyFont="1" applyFill="1" applyBorder="1"/>
    <xf numFmtId="0" fontId="111" fillId="8" borderId="61" xfId="0" applyFont="1" applyFill="1" applyBorder="1" applyAlignment="1">
      <alignment horizontal="center" vertical="top"/>
    </xf>
    <xf numFmtId="0" fontId="111" fillId="8" borderId="62" xfId="0" applyFont="1" applyFill="1" applyBorder="1" applyAlignment="1">
      <alignment horizontal="center" vertical="top"/>
    </xf>
    <xf numFmtId="0" fontId="106" fillId="8" borderId="60" xfId="0" applyFont="1" applyFill="1" applyBorder="1" applyAlignment="1">
      <alignment vertical="top"/>
    </xf>
    <xf numFmtId="0" fontId="111" fillId="8" borderId="0" xfId="0" applyFont="1" applyFill="1" applyAlignment="1">
      <alignment horizontal="center" vertical="top"/>
    </xf>
    <xf numFmtId="0" fontId="58" fillId="8" borderId="124" xfId="0" applyFont="1" applyFill="1" applyBorder="1" applyAlignment="1">
      <alignment horizontal="left"/>
    </xf>
    <xf numFmtId="0" fontId="126" fillId="8" borderId="124" xfId="0" applyFont="1" applyFill="1" applyBorder="1"/>
    <xf numFmtId="0" fontId="58" fillId="8" borderId="125" xfId="0" applyFont="1" applyFill="1" applyBorder="1" applyAlignment="1">
      <alignment horizontal="right"/>
    </xf>
    <xf numFmtId="0" fontId="41" fillId="8" borderId="0" xfId="0" applyFont="1" applyFill="1" applyAlignment="1">
      <alignment vertical="top"/>
    </xf>
    <xf numFmtId="0" fontId="58" fillId="8" borderId="0" xfId="0" applyFont="1" applyFill="1" applyAlignment="1">
      <alignment horizontal="left"/>
    </xf>
    <xf numFmtId="0" fontId="41" fillId="8" borderId="13" xfId="0" applyFont="1" applyFill="1" applyBorder="1" applyAlignment="1">
      <alignment vertical="top"/>
    </xf>
    <xf numFmtId="0" fontId="126" fillId="8" borderId="0" xfId="0" applyFont="1" applyFill="1"/>
    <xf numFmtId="0" fontId="126" fillId="8" borderId="0" xfId="0" applyFont="1" applyFill="1" applyAlignment="1">
      <alignment horizontal="center" vertical="center" wrapText="1"/>
    </xf>
    <xf numFmtId="0" fontId="126" fillId="8" borderId="13" xfId="0" applyFont="1" applyFill="1" applyBorder="1"/>
    <xf numFmtId="164" fontId="41" fillId="8" borderId="12" xfId="0" applyNumberFormat="1" applyFont="1" applyFill="1" applyBorder="1"/>
    <xf numFmtId="164" fontId="41" fillId="8" borderId="0" xfId="0" applyNumberFormat="1" applyFont="1" applyFill="1"/>
    <xf numFmtId="0" fontId="41" fillId="8" borderId="0" xfId="0" applyFont="1" applyFill="1" applyAlignment="1">
      <alignment horizontal="left"/>
    </xf>
    <xf numFmtId="0" fontId="58" fillId="8" borderId="130" xfId="0" applyFont="1" applyFill="1" applyBorder="1" applyAlignment="1">
      <alignment horizontal="center"/>
    </xf>
    <xf numFmtId="0" fontId="58" fillId="8" borderId="108" xfId="0" applyFont="1" applyFill="1" applyBorder="1" applyAlignment="1">
      <alignment horizontal="center"/>
    </xf>
    <xf numFmtId="167" fontId="61" fillId="8" borderId="109" xfId="0" applyNumberFormat="1" applyFont="1" applyFill="1" applyBorder="1" applyAlignment="1">
      <alignment horizontal="right"/>
    </xf>
    <xf numFmtId="0" fontId="58" fillId="8" borderId="123" xfId="0" applyFont="1" applyFill="1" applyBorder="1" applyAlignment="1">
      <alignment horizontal="left"/>
    </xf>
    <xf numFmtId="0" fontId="58" fillId="8" borderId="124" xfId="0" applyFont="1" applyFill="1" applyBorder="1" applyAlignment="1">
      <alignment horizontal="right"/>
    </xf>
    <xf numFmtId="0" fontId="126" fillId="8" borderId="125" xfId="0" applyFont="1" applyFill="1" applyBorder="1"/>
    <xf numFmtId="0" fontId="58" fillId="8" borderId="12" xfId="0" applyFont="1" applyFill="1" applyBorder="1" applyAlignment="1">
      <alignment horizontal="left"/>
    </xf>
    <xf numFmtId="0" fontId="126" fillId="8" borderId="12" xfId="0" applyFont="1" applyFill="1" applyBorder="1" applyAlignment="1">
      <alignment horizontal="center" vertical="center" wrapText="1"/>
    </xf>
    <xf numFmtId="0" fontId="41" fillId="8" borderId="12" xfId="0" applyFont="1" applyFill="1" applyBorder="1" applyAlignment="1">
      <alignment horizontal="left"/>
    </xf>
    <xf numFmtId="0" fontId="58" fillId="8" borderId="14" xfId="0" applyFont="1" applyFill="1" applyBorder="1" applyAlignment="1">
      <alignment horizontal="center"/>
    </xf>
    <xf numFmtId="0" fontId="19" fillId="8" borderId="15" xfId="0" applyFont="1" applyFill="1" applyBorder="1"/>
    <xf numFmtId="0" fontId="58" fillId="8" borderId="15" xfId="0" applyFont="1" applyFill="1" applyBorder="1" applyAlignment="1">
      <alignment horizontal="center"/>
    </xf>
    <xf numFmtId="167" fontId="61" fillId="8" borderId="0" xfId="0" applyNumberFormat="1" applyFont="1" applyFill="1" applyAlignment="1">
      <alignment horizontal="right"/>
    </xf>
    <xf numFmtId="0" fontId="124" fillId="8" borderId="12" xfId="0" applyFont="1" applyFill="1" applyBorder="1" applyAlignment="1">
      <alignment horizontal="left"/>
    </xf>
    <xf numFmtId="0" fontId="126" fillId="8" borderId="0" xfId="0" applyFont="1" applyFill="1" applyAlignment="1">
      <alignment horizontal="center"/>
    </xf>
    <xf numFmtId="0" fontId="58" fillId="8" borderId="18" xfId="0" applyFont="1" applyFill="1" applyBorder="1" applyAlignment="1">
      <alignment horizontal="left"/>
    </xf>
    <xf numFmtId="0" fontId="126" fillId="8" borderId="19" xfId="0" applyFont="1" applyFill="1" applyBorder="1" applyAlignment="1">
      <alignment horizontal="center"/>
    </xf>
    <xf numFmtId="0" fontId="126" fillId="8" borderId="18" xfId="0" applyFont="1" applyFill="1" applyBorder="1" applyAlignment="1">
      <alignment horizontal="center"/>
    </xf>
    <xf numFmtId="0" fontId="126" fillId="8" borderId="18" xfId="0" applyFont="1" applyFill="1" applyBorder="1"/>
    <xf numFmtId="0" fontId="58" fillId="8" borderId="19" xfId="0" applyFont="1" applyFill="1" applyBorder="1" applyAlignment="1">
      <alignment horizontal="center" vertical="center" wrapText="1"/>
    </xf>
    <xf numFmtId="0" fontId="58" fillId="8" borderId="0" xfId="0" applyFont="1" applyFill="1" applyAlignment="1">
      <alignment horizontal="center" vertical="center" wrapText="1"/>
    </xf>
    <xf numFmtId="0" fontId="41" fillId="8" borderId="0" xfId="0" applyFont="1" applyFill="1" applyAlignment="1">
      <alignment horizontal="center" vertical="center"/>
    </xf>
    <xf numFmtId="0" fontId="41" fillId="8" borderId="18" xfId="0" applyFont="1" applyFill="1" applyBorder="1" applyAlignment="1">
      <alignment horizontal="center"/>
    </xf>
    <xf numFmtId="0" fontId="126" fillId="8" borderId="19" xfId="0" applyFont="1" applyFill="1" applyBorder="1"/>
    <xf numFmtId="0" fontId="126" fillId="8" borderId="0" xfId="0" applyFont="1" applyFill="1" applyAlignment="1">
      <alignment horizontal="center" vertical="center"/>
    </xf>
    <xf numFmtId="0" fontId="126" fillId="8" borderId="19" xfId="0" applyFont="1" applyFill="1" applyBorder="1" applyAlignment="1">
      <alignment horizontal="left"/>
    </xf>
    <xf numFmtId="0" fontId="58" fillId="8" borderId="19" xfId="0" applyFont="1" applyFill="1" applyBorder="1" applyAlignment="1">
      <alignment horizontal="left"/>
    </xf>
    <xf numFmtId="0" fontId="58" fillId="8" borderId="0" xfId="0" applyFont="1" applyFill="1" applyAlignment="1">
      <alignment horizontal="right"/>
    </xf>
    <xf numFmtId="0" fontId="41" fillId="8" borderId="19" xfId="0" applyFont="1" applyFill="1" applyBorder="1" applyAlignment="1">
      <alignment vertical="top"/>
    </xf>
    <xf numFmtId="164" fontId="41" fillId="8" borderId="19" xfId="0" applyNumberFormat="1" applyFont="1" applyFill="1" applyBorder="1"/>
    <xf numFmtId="0" fontId="58" fillId="8" borderId="0" xfId="0" applyFont="1" applyFill="1" applyAlignment="1">
      <alignment horizontal="center"/>
    </xf>
    <xf numFmtId="0" fontId="19" fillId="8" borderId="0" xfId="0" applyFont="1" applyFill="1"/>
    <xf numFmtId="0" fontId="126" fillId="8" borderId="12" xfId="0" applyFont="1" applyFill="1" applyBorder="1"/>
    <xf numFmtId="0" fontId="126" fillId="8" borderId="12" xfId="0" applyFont="1" applyFill="1" applyBorder="1" applyAlignment="1">
      <alignment horizontal="left"/>
    </xf>
    <xf numFmtId="0" fontId="126" fillId="8" borderId="14" xfId="0" applyFont="1" applyFill="1" applyBorder="1" applyAlignment="1">
      <alignment horizontal="left"/>
    </xf>
    <xf numFmtId="0" fontId="58" fillId="8" borderId="13" xfId="0" applyFont="1" applyFill="1" applyBorder="1" applyAlignment="1">
      <alignment horizontal="right"/>
    </xf>
    <xf numFmtId="0" fontId="126" fillId="8" borderId="130" xfId="0" applyFont="1" applyFill="1" applyBorder="1" applyAlignment="1">
      <alignment horizontal="left"/>
    </xf>
    <xf numFmtId="0" fontId="34" fillId="8" borderId="34" xfId="0" applyFont="1" applyFill="1" applyBorder="1"/>
    <xf numFmtId="0" fontId="34" fillId="8" borderId="35" xfId="0" applyFont="1" applyFill="1" applyBorder="1"/>
    <xf numFmtId="0" fontId="0" fillId="8" borderId="35" xfId="0" applyFill="1" applyBorder="1"/>
    <xf numFmtId="0" fontId="34" fillId="8" borderId="26" xfId="0" applyFont="1" applyFill="1" applyBorder="1"/>
    <xf numFmtId="0" fontId="34" fillId="8" borderId="0" xfId="0" applyFont="1" applyFill="1"/>
    <xf numFmtId="0" fontId="0" fillId="8" borderId="0" xfId="0" applyFill="1"/>
    <xf numFmtId="14" fontId="47" fillId="8" borderId="0" xfId="0" applyNumberFormat="1" applyFont="1" applyFill="1"/>
    <xf numFmtId="0" fontId="105" fillId="8" borderId="0" xfId="0" applyFont="1" applyFill="1" applyAlignment="1">
      <alignment horizontal="left" vertical="top"/>
    </xf>
    <xf numFmtId="14" fontId="113" fillId="8" borderId="0" xfId="0" applyNumberFormat="1" applyFont="1" applyFill="1" applyAlignment="1">
      <alignment vertical="top"/>
    </xf>
    <xf numFmtId="0" fontId="34" fillId="8" borderId="36" xfId="0" applyFont="1" applyFill="1" applyBorder="1"/>
    <xf numFmtId="0" fontId="34" fillId="8" borderId="6" xfId="0" applyFont="1" applyFill="1" applyBorder="1"/>
    <xf numFmtId="0" fontId="34" fillId="8" borderId="6" xfId="0" applyFont="1" applyFill="1" applyBorder="1" applyAlignment="1">
      <alignment horizontal="left"/>
    </xf>
    <xf numFmtId="167" fontId="104" fillId="8" borderId="6" xfId="0" applyNumberFormat="1" applyFont="1" applyFill="1" applyBorder="1" applyAlignment="1">
      <alignment horizontal="left" vertical="center"/>
    </xf>
    <xf numFmtId="0" fontId="34" fillId="8" borderId="4" xfId="0" applyFont="1" applyFill="1" applyBorder="1"/>
    <xf numFmtId="0" fontId="34" fillId="8" borderId="27" xfId="0" applyFont="1" applyFill="1" applyBorder="1"/>
    <xf numFmtId="14" fontId="113" fillId="8" borderId="0" xfId="0" applyNumberFormat="1" applyFont="1" applyFill="1"/>
    <xf numFmtId="167" fontId="104" fillId="8" borderId="6" xfId="0" applyNumberFormat="1" applyFont="1" applyFill="1" applyBorder="1" applyAlignment="1">
      <alignment horizontal="center" vertical="center"/>
    </xf>
    <xf numFmtId="0" fontId="34" fillId="8" borderId="37" xfId="0" applyFont="1" applyFill="1" applyBorder="1"/>
    <xf numFmtId="14" fontId="47" fillId="8" borderId="0" xfId="0" applyNumberFormat="1" applyFont="1" applyFill="1" applyAlignment="1">
      <alignment vertical="center"/>
    </xf>
    <xf numFmtId="14" fontId="113" fillId="8" borderId="0" xfId="0" applyNumberFormat="1" applyFont="1" applyFill="1" applyAlignment="1">
      <alignment vertical="center"/>
    </xf>
    <xf numFmtId="0" fontId="105" fillId="8" borderId="0" xfId="0" applyFont="1" applyFill="1" applyAlignment="1">
      <alignment horizontal="left"/>
    </xf>
    <xf numFmtId="167" fontId="104" fillId="8" borderId="0" xfId="0" applyNumberFormat="1" applyFont="1" applyFill="1" applyAlignment="1">
      <alignment horizontal="left"/>
    </xf>
    <xf numFmtId="0" fontId="0" fillId="8" borderId="27" xfId="0" applyFill="1" applyBorder="1"/>
    <xf numFmtId="0" fontId="182" fillId="8" borderId="0" xfId="0" applyFont="1" applyFill="1"/>
    <xf numFmtId="0" fontId="0" fillId="8" borderId="0" xfId="0" applyFill="1" applyAlignment="1">
      <alignment vertical="top"/>
    </xf>
    <xf numFmtId="14" fontId="113" fillId="8" borderId="0" xfId="0" applyNumberFormat="1" applyFont="1" applyFill="1" applyAlignment="1">
      <alignment horizontal="left" vertical="top"/>
    </xf>
    <xf numFmtId="14" fontId="113" fillId="8" borderId="0" xfId="0" applyNumberFormat="1" applyFont="1" applyFill="1" applyAlignment="1">
      <alignment horizontal="center" vertical="center"/>
    </xf>
    <xf numFmtId="167" fontId="104" fillId="8" borderId="0" xfId="0" applyNumberFormat="1" applyFont="1" applyFill="1" applyAlignment="1">
      <alignment horizontal="left" vertical="top"/>
    </xf>
    <xf numFmtId="0" fontId="68" fillId="8" borderId="35" xfId="0" applyFont="1" applyFill="1" applyBorder="1"/>
    <xf numFmtId="0" fontId="101" fillId="8" borderId="35" xfId="0" applyFont="1" applyFill="1" applyBorder="1"/>
    <xf numFmtId="0" fontId="100" fillId="8" borderId="0" xfId="0" applyFont="1" applyFill="1"/>
    <xf numFmtId="0" fontId="101" fillId="8" borderId="0" xfId="0" applyFont="1" applyFill="1" applyAlignment="1">
      <alignment horizontal="center"/>
    </xf>
    <xf numFmtId="0" fontId="101" fillId="8" borderId="0" xfId="0" applyFont="1" applyFill="1"/>
    <xf numFmtId="0" fontId="100" fillId="8" borderId="0" xfId="0" applyFont="1" applyFill="1" applyAlignment="1">
      <alignment horizontal="left"/>
    </xf>
    <xf numFmtId="0" fontId="118" fillId="8" borderId="0" xfId="0" applyFont="1" applyFill="1" applyAlignment="1">
      <alignment vertical="center" wrapText="1"/>
    </xf>
    <xf numFmtId="0" fontId="118" fillId="8" borderId="6" xfId="0" applyFont="1" applyFill="1" applyBorder="1" applyAlignment="1">
      <alignment vertical="top" wrapText="1"/>
    </xf>
    <xf numFmtId="167" fontId="103" fillId="8" borderId="6" xfId="0" applyNumberFormat="1" applyFont="1" applyFill="1" applyBorder="1" applyAlignment="1">
      <alignment horizontal="right" vertical="top"/>
    </xf>
    <xf numFmtId="0" fontId="115" fillId="8" borderId="0" xfId="0" applyFont="1" applyFill="1"/>
    <xf numFmtId="0" fontId="100" fillId="8" borderId="35" xfId="0" applyFont="1" applyFill="1" applyBorder="1" applyAlignment="1">
      <alignment horizontal="left"/>
    </xf>
    <xf numFmtId="0" fontId="102" fillId="8" borderId="0" xfId="0" applyFont="1" applyFill="1"/>
    <xf numFmtId="0" fontId="101" fillId="8" borderId="0" xfId="0" applyFont="1" applyFill="1" applyAlignment="1">
      <alignment horizontal="center" vertical="center"/>
    </xf>
    <xf numFmtId="0" fontId="101" fillId="8" borderId="6" xfId="0" applyFont="1" applyFill="1" applyBorder="1" applyAlignment="1">
      <alignment horizontal="center" vertical="top"/>
    </xf>
    <xf numFmtId="0" fontId="101" fillId="8" borderId="6" xfId="0" applyFont="1" applyFill="1" applyBorder="1" applyAlignment="1">
      <alignment vertical="top"/>
    </xf>
    <xf numFmtId="167" fontId="103" fillId="8" borderId="6" xfId="0" applyNumberFormat="1" applyFont="1" applyFill="1" applyBorder="1" applyAlignment="1">
      <alignment horizontal="left" vertical="top"/>
    </xf>
    <xf numFmtId="0" fontId="118" fillId="8" borderId="6" xfId="0" applyFont="1" applyFill="1" applyBorder="1" applyAlignment="1">
      <alignment vertical="center" wrapText="1"/>
    </xf>
    <xf numFmtId="0" fontId="101" fillId="8" borderId="0" xfId="0" applyFont="1" applyFill="1" applyAlignment="1">
      <alignment horizontal="center" vertical="center" wrapText="1"/>
    </xf>
    <xf numFmtId="167" fontId="103" fillId="8" borderId="0" xfId="0" applyNumberFormat="1" applyFont="1" applyFill="1" applyAlignment="1">
      <alignment horizontal="left"/>
    </xf>
    <xf numFmtId="167" fontId="103" fillId="8" borderId="0" xfId="0" applyNumberFormat="1" applyFont="1" applyFill="1" applyAlignment="1">
      <alignment horizontal="right"/>
    </xf>
    <xf numFmtId="0" fontId="101" fillId="8" borderId="27" xfId="0" applyFont="1" applyFill="1" applyBorder="1"/>
    <xf numFmtId="0" fontId="68" fillId="8" borderId="4" xfId="0" applyFont="1" applyFill="1" applyBorder="1"/>
    <xf numFmtId="0" fontId="101" fillId="8" borderId="27" xfId="0" applyFont="1" applyFill="1" applyBorder="1" applyAlignment="1">
      <alignment horizontal="center"/>
    </xf>
    <xf numFmtId="167" fontId="103" fillId="8" borderId="37" xfId="0" applyNumberFormat="1" applyFont="1" applyFill="1" applyBorder="1" applyAlignment="1">
      <alignment horizontal="right" vertical="top"/>
    </xf>
    <xf numFmtId="0" fontId="68" fillId="8" borderId="26" xfId="0" applyFont="1" applyFill="1" applyBorder="1" applyAlignment="1">
      <alignment vertical="center"/>
    </xf>
    <xf numFmtId="0" fontId="102" fillId="8" borderId="26" xfId="0" applyFont="1" applyFill="1" applyBorder="1"/>
    <xf numFmtId="0" fontId="101" fillId="8" borderId="26" xfId="0" applyFont="1" applyFill="1" applyBorder="1"/>
    <xf numFmtId="0" fontId="100" fillId="8" borderId="26" xfId="0" applyFont="1" applyFill="1" applyBorder="1" applyAlignment="1">
      <alignment horizontal="left"/>
    </xf>
    <xf numFmtId="167" fontId="103" fillId="8" borderId="0" xfId="0" applyNumberFormat="1" applyFont="1" applyFill="1" applyAlignment="1">
      <alignment horizontal="right" vertical="top"/>
    </xf>
    <xf numFmtId="0" fontId="100" fillId="8" borderId="6" xfId="0" applyFont="1" applyFill="1" applyBorder="1" applyAlignment="1">
      <alignment horizontal="left" vertical="top"/>
    </xf>
    <xf numFmtId="0" fontId="68" fillId="8" borderId="34" xfId="0" applyFont="1" applyFill="1" applyBorder="1"/>
    <xf numFmtId="0" fontId="100" fillId="8" borderId="26" xfId="0" applyFont="1" applyFill="1" applyBorder="1"/>
    <xf numFmtId="0" fontId="100" fillId="8" borderId="6" xfId="0" applyFont="1" applyFill="1" applyBorder="1" applyAlignment="1">
      <alignment horizontal="left"/>
    </xf>
    <xf numFmtId="0" fontId="101" fillId="8" borderId="0" xfId="0" applyFont="1" applyFill="1" applyAlignment="1">
      <alignment vertical="center" wrapText="1"/>
    </xf>
    <xf numFmtId="0" fontId="115" fillId="8" borderId="6" xfId="0" applyFont="1" applyFill="1" applyBorder="1" applyAlignment="1">
      <alignment vertical="top"/>
    </xf>
    <xf numFmtId="0" fontId="101" fillId="8" borderId="0" xfId="0" applyFont="1" applyFill="1" applyAlignment="1">
      <alignment wrapText="1"/>
    </xf>
    <xf numFmtId="0" fontId="101" fillId="8" borderId="27" xfId="0" applyFont="1" applyFill="1" applyBorder="1" applyAlignment="1">
      <alignment wrapText="1"/>
    </xf>
    <xf numFmtId="0" fontId="115" fillId="8" borderId="27" xfId="0" applyFont="1" applyFill="1" applyBorder="1"/>
    <xf numFmtId="0" fontId="101" fillId="8" borderId="37" xfId="0" applyFont="1" applyFill="1" applyBorder="1" applyAlignment="1">
      <alignment vertical="top"/>
    </xf>
    <xf numFmtId="164" fontId="100" fillId="8" borderId="0" xfId="0" applyNumberFormat="1" applyFont="1" applyFill="1"/>
    <xf numFmtId="167" fontId="103" fillId="8" borderId="36" xfId="0" applyNumberFormat="1" applyFont="1" applyFill="1" applyBorder="1" applyAlignment="1">
      <alignment horizontal="right" vertical="top"/>
    </xf>
    <xf numFmtId="164" fontId="100" fillId="8" borderId="6" xfId="0" applyNumberFormat="1" applyFont="1" applyFill="1" applyBorder="1" applyAlignment="1">
      <alignment vertical="top"/>
    </xf>
    <xf numFmtId="0" fontId="68" fillId="8" borderId="34" xfId="0" applyFont="1" applyFill="1" applyBorder="1" applyAlignment="1">
      <alignment horizontal="left"/>
    </xf>
    <xf numFmtId="0" fontId="115" fillId="8" borderId="26" xfId="0" applyFont="1" applyFill="1" applyBorder="1"/>
    <xf numFmtId="0" fontId="101" fillId="8" borderId="36" xfId="0" applyFont="1" applyFill="1" applyBorder="1"/>
    <xf numFmtId="167" fontId="119" fillId="8" borderId="6" xfId="0" applyNumberFormat="1" applyFont="1" applyFill="1" applyBorder="1" applyAlignment="1">
      <alignment horizontal="right" vertical="top"/>
    </xf>
    <xf numFmtId="167" fontId="103" fillId="8" borderId="6" xfId="0" applyNumberFormat="1" applyFont="1" applyFill="1" applyBorder="1" applyAlignment="1">
      <alignment horizontal="right" vertical="center"/>
    </xf>
    <xf numFmtId="0" fontId="101" fillId="8" borderId="4" xfId="0" applyFont="1" applyFill="1" applyBorder="1"/>
    <xf numFmtId="0" fontId="101" fillId="8" borderId="6" xfId="0" applyFont="1" applyFill="1" applyBorder="1"/>
    <xf numFmtId="167" fontId="103" fillId="8" borderId="37" xfId="0" applyNumberFormat="1" applyFont="1" applyFill="1" applyBorder="1" applyAlignment="1">
      <alignment horizontal="right" vertical="center"/>
    </xf>
    <xf numFmtId="0" fontId="100" fillId="8" borderId="35" xfId="0" applyFont="1" applyFill="1" applyBorder="1"/>
    <xf numFmtId="167" fontId="103" fillId="8" borderId="6" xfId="0" applyNumberFormat="1" applyFont="1" applyFill="1" applyBorder="1" applyAlignment="1">
      <alignment horizontal="left" vertical="center"/>
    </xf>
    <xf numFmtId="0" fontId="101" fillId="8" borderId="35" xfId="0" applyFont="1" applyFill="1" applyBorder="1" applyAlignment="1">
      <alignment horizontal="center" wrapText="1"/>
    </xf>
    <xf numFmtId="0" fontId="100" fillId="8" borderId="4" xfId="0" applyFont="1" applyFill="1" applyBorder="1"/>
    <xf numFmtId="167" fontId="103" fillId="8" borderId="37" xfId="0" applyNumberFormat="1" applyFont="1" applyFill="1" applyBorder="1" applyAlignment="1">
      <alignment horizontal="center" vertical="center"/>
    </xf>
    <xf numFmtId="0" fontId="185" fillId="2" borderId="11" xfId="0" applyFont="1" applyFill="1" applyBorder="1"/>
    <xf numFmtId="0" fontId="186" fillId="2" borderId="11" xfId="0" applyFont="1" applyFill="1" applyBorder="1" applyAlignment="1">
      <alignment vertical="center"/>
    </xf>
    <xf numFmtId="0" fontId="187" fillId="2" borderId="11" xfId="1" applyFont="1" applyFill="1" applyBorder="1" applyAlignment="1" applyProtection="1">
      <alignment vertical="center" wrapText="1" readingOrder="1"/>
    </xf>
    <xf numFmtId="0" fontId="184" fillId="2" borderId="12" xfId="0" applyFont="1" applyFill="1" applyBorder="1" applyAlignment="1">
      <alignment horizontal="right"/>
    </xf>
    <xf numFmtId="0" fontId="184" fillId="2" borderId="0" xfId="0" applyFont="1" applyFill="1" applyAlignment="1">
      <alignment horizontal="right"/>
    </xf>
    <xf numFmtId="0" fontId="185" fillId="2" borderId="0" xfId="0" applyFont="1" applyFill="1"/>
    <xf numFmtId="0" fontId="186" fillId="2" borderId="0" xfId="0" applyFont="1" applyFill="1" applyAlignment="1">
      <alignment vertical="center"/>
    </xf>
    <xf numFmtId="0" fontId="186" fillId="2" borderId="0" xfId="1" applyFont="1" applyFill="1" applyBorder="1" applyAlignment="1" applyProtection="1">
      <alignment horizontal="right" vertical="center" wrapText="1" readingOrder="1"/>
    </xf>
    <xf numFmtId="0" fontId="186" fillId="2" borderId="13" xfId="1" applyFont="1" applyFill="1" applyBorder="1" applyAlignment="1" applyProtection="1">
      <alignment horizontal="right" vertical="center" readingOrder="1"/>
    </xf>
    <xf numFmtId="0" fontId="184" fillId="2" borderId="0" xfId="0" applyFont="1" applyFill="1"/>
    <xf numFmtId="0" fontId="185" fillId="2" borderId="0" xfId="0" applyFont="1" applyFill="1" applyAlignment="1">
      <alignment vertical="center"/>
    </xf>
    <xf numFmtId="0" fontId="184" fillId="2" borderId="0" xfId="0" applyFont="1" applyFill="1" applyAlignment="1">
      <alignment horizontal="right" vertical="center" wrapText="1" indent="1" readingOrder="1"/>
    </xf>
    <xf numFmtId="0" fontId="187" fillId="2" borderId="0" xfId="1" applyFont="1" applyFill="1" applyBorder="1" applyAlignment="1" applyProtection="1">
      <alignment vertical="center" wrapText="1" readingOrder="1"/>
    </xf>
    <xf numFmtId="0" fontId="187" fillId="2" borderId="0" xfId="1" applyFont="1" applyFill="1" applyBorder="1" applyAlignment="1" applyProtection="1">
      <alignment horizontal="right" vertical="center" wrapText="1" readingOrder="1"/>
    </xf>
    <xf numFmtId="9" fontId="184" fillId="2" borderId="0" xfId="0" applyNumberFormat="1" applyFont="1" applyFill="1" applyAlignment="1">
      <alignment horizontal="left"/>
    </xf>
    <xf numFmtId="0" fontId="186" fillId="2" borderId="0" xfId="1" applyFont="1" applyFill="1" applyBorder="1" applyAlignment="1" applyProtection="1">
      <alignment horizontal="left"/>
    </xf>
    <xf numFmtId="0" fontId="186" fillId="2" borderId="0" xfId="0" applyFont="1" applyFill="1" applyAlignment="1">
      <alignment horizontal="right" vertical="center" readingOrder="1"/>
    </xf>
    <xf numFmtId="0" fontId="186" fillId="2" borderId="0" xfId="0" applyFont="1" applyFill="1" applyAlignment="1">
      <alignment readingOrder="1"/>
    </xf>
    <xf numFmtId="0" fontId="186" fillId="2" borderId="0" xfId="0" applyFont="1" applyFill="1"/>
    <xf numFmtId="0" fontId="185" fillId="2" borderId="13" xfId="0" applyFont="1" applyFill="1" applyBorder="1"/>
    <xf numFmtId="0" fontId="186" fillId="2" borderId="12" xfId="0" applyFont="1" applyFill="1" applyBorder="1" applyAlignment="1">
      <alignment readingOrder="1"/>
    </xf>
    <xf numFmtId="0" fontId="186" fillId="2" borderId="0" xfId="0" applyFont="1" applyFill="1" applyAlignment="1">
      <alignment horizontal="center" vertical="top"/>
    </xf>
    <xf numFmtId="0" fontId="186" fillId="2" borderId="0" xfId="0" applyFont="1" applyFill="1" applyAlignment="1">
      <alignment vertical="top"/>
    </xf>
    <xf numFmtId="0" fontId="186" fillId="2" borderId="12" xfId="0" applyFont="1" applyFill="1" applyBorder="1" applyAlignment="1">
      <alignment horizontal="left"/>
    </xf>
    <xf numFmtId="0" fontId="186" fillId="2" borderId="0" xfId="0" applyFont="1" applyFill="1" applyAlignment="1">
      <alignment horizontal="left"/>
    </xf>
    <xf numFmtId="164" fontId="186" fillId="2" borderId="0" xfId="0" applyNumberFormat="1" applyFont="1" applyFill="1"/>
    <xf numFmtId="0" fontId="185" fillId="2" borderId="17" xfId="0" applyFont="1" applyFill="1" applyBorder="1"/>
    <xf numFmtId="0" fontId="185" fillId="2" borderId="17" xfId="0" applyFont="1" applyFill="1" applyBorder="1" applyAlignment="1">
      <alignment horizontal="center" vertical="center"/>
    </xf>
    <xf numFmtId="0" fontId="185" fillId="2" borderId="21" xfId="0" applyFont="1" applyFill="1" applyBorder="1"/>
    <xf numFmtId="0" fontId="186" fillId="2" borderId="17" xfId="0" applyFont="1" applyFill="1" applyBorder="1" applyAlignment="1">
      <alignment horizontal="left"/>
    </xf>
    <xf numFmtId="0" fontId="185" fillId="2" borderId="20" xfId="0" applyFont="1" applyFill="1" applyBorder="1"/>
    <xf numFmtId="0" fontId="185" fillId="2" borderId="0" xfId="0" applyFont="1" applyFill="1" applyAlignment="1">
      <alignment horizontal="center" vertical="center"/>
    </xf>
    <xf numFmtId="0" fontId="185" fillId="2" borderId="19" xfId="0" applyFont="1" applyFill="1" applyBorder="1"/>
    <xf numFmtId="0" fontId="185" fillId="2" borderId="18" xfId="0" applyFont="1" applyFill="1" applyBorder="1"/>
    <xf numFmtId="0" fontId="186" fillId="2" borderId="12" xfId="0" applyFont="1" applyFill="1" applyBorder="1"/>
    <xf numFmtId="0" fontId="185" fillId="4" borderId="0" xfId="0" applyFont="1" applyFill="1" applyAlignment="1">
      <alignment horizontal="center"/>
    </xf>
    <xf numFmtId="0" fontId="186" fillId="2" borderId="19" xfId="0" applyFont="1" applyFill="1" applyBorder="1"/>
    <xf numFmtId="167" fontId="186" fillId="2" borderId="0" xfId="0" applyNumberFormat="1" applyFont="1" applyFill="1" applyAlignment="1">
      <alignment horizontal="right"/>
    </xf>
    <xf numFmtId="167" fontId="186" fillId="2" borderId="18" xfId="0" applyNumberFormat="1" applyFont="1" applyFill="1" applyBorder="1" applyAlignment="1">
      <alignment horizontal="right"/>
    </xf>
    <xf numFmtId="167" fontId="184" fillId="2" borderId="0" xfId="0" applyNumberFormat="1" applyFont="1" applyFill="1" applyAlignment="1">
      <alignment horizontal="right"/>
    </xf>
    <xf numFmtId="0" fontId="186" fillId="2" borderId="23" xfId="0" applyFont="1" applyFill="1" applyBorder="1"/>
    <xf numFmtId="0" fontId="186" fillId="2" borderId="101" xfId="0" applyFont="1" applyFill="1" applyBorder="1"/>
    <xf numFmtId="167" fontId="186" fillId="2" borderId="23" xfId="0" applyNumberFormat="1" applyFont="1" applyFill="1" applyBorder="1" applyAlignment="1">
      <alignment horizontal="right"/>
    </xf>
    <xf numFmtId="167" fontId="184" fillId="2" borderId="23" xfId="0" applyNumberFormat="1" applyFont="1" applyFill="1" applyBorder="1" applyAlignment="1">
      <alignment horizontal="right"/>
    </xf>
    <xf numFmtId="167" fontId="186" fillId="2" borderId="98" xfId="0" applyNumberFormat="1" applyFont="1" applyFill="1" applyBorder="1" applyAlignment="1">
      <alignment horizontal="right"/>
    </xf>
    <xf numFmtId="0" fontId="185" fillId="2" borderId="12" xfId="0" applyFont="1" applyFill="1" applyBorder="1"/>
    <xf numFmtId="0" fontId="186" fillId="4" borderId="0" xfId="0" applyFont="1" applyFill="1" applyAlignment="1">
      <alignment horizontal="center"/>
    </xf>
    <xf numFmtId="167" fontId="186" fillId="2" borderId="19" xfId="0" applyNumberFormat="1" applyFont="1" applyFill="1" applyBorder="1" applyAlignment="1">
      <alignment horizontal="right"/>
    </xf>
    <xf numFmtId="0" fontId="186" fillId="2" borderId="19" xfId="0" applyFont="1" applyFill="1" applyBorder="1" applyAlignment="1">
      <alignment horizontal="center" vertical="center" wrapText="1"/>
    </xf>
    <xf numFmtId="0" fontId="186" fillId="2" borderId="0" xfId="0" applyFont="1" applyFill="1" applyAlignment="1">
      <alignment horizontal="center" vertical="center" wrapText="1"/>
    </xf>
    <xf numFmtId="0" fontId="186" fillId="2" borderId="18" xfId="0" applyFont="1" applyFill="1" applyBorder="1" applyAlignment="1">
      <alignment horizontal="center" vertical="center" wrapText="1"/>
    </xf>
    <xf numFmtId="0" fontId="186" fillId="2" borderId="19" xfId="0" applyFont="1" applyFill="1" applyBorder="1" applyAlignment="1">
      <alignment vertical="center" wrapText="1"/>
    </xf>
    <xf numFmtId="0" fontId="186" fillId="2" borderId="0" xfId="0" applyFont="1" applyFill="1" applyAlignment="1">
      <alignment vertical="center" wrapText="1"/>
    </xf>
    <xf numFmtId="0" fontId="186" fillId="2" borderId="18" xfId="0" applyFont="1" applyFill="1" applyBorder="1" applyAlignment="1">
      <alignment vertical="center" wrapText="1"/>
    </xf>
    <xf numFmtId="167" fontId="186" fillId="2" borderId="13" xfId="0" applyNumberFormat="1" applyFont="1" applyFill="1" applyBorder="1" applyAlignment="1">
      <alignment horizontal="right"/>
    </xf>
    <xf numFmtId="0" fontId="184" fillId="2" borderId="88" xfId="0" applyFont="1" applyFill="1" applyBorder="1" applyAlignment="1">
      <alignment horizontal="left" vertical="center"/>
    </xf>
    <xf numFmtId="0" fontId="184" fillId="2" borderId="22" xfId="0" applyFont="1" applyFill="1" applyBorder="1" applyAlignment="1">
      <alignment horizontal="left" vertical="center"/>
    </xf>
    <xf numFmtId="167" fontId="184" fillId="2" borderId="90" xfId="0" applyNumberFormat="1" applyFont="1" applyFill="1" applyBorder="1" applyAlignment="1">
      <alignment horizontal="left" vertical="center"/>
    </xf>
    <xf numFmtId="0" fontId="184" fillId="2" borderId="12" xfId="0" applyFont="1" applyFill="1" applyBorder="1" applyAlignment="1">
      <alignment horizontal="left" vertical="center"/>
    </xf>
    <xf numFmtId="0" fontId="184" fillId="2" borderId="0" xfId="0" applyFont="1" applyFill="1" applyAlignment="1">
      <alignment horizontal="left" vertical="center"/>
    </xf>
    <xf numFmtId="167" fontId="184" fillId="2" borderId="13" xfId="0" applyNumberFormat="1" applyFont="1" applyFill="1" applyBorder="1" applyAlignment="1">
      <alignment horizontal="left" vertical="center"/>
    </xf>
    <xf numFmtId="0" fontId="184" fillId="2" borderId="14" xfId="0" applyFont="1" applyFill="1" applyBorder="1" applyAlignment="1">
      <alignment horizontal="left" vertical="center"/>
    </xf>
    <xf numFmtId="0" fontId="184" fillId="2" borderId="15" xfId="0" applyFont="1" applyFill="1" applyBorder="1" applyAlignment="1">
      <alignment horizontal="left" vertical="center"/>
    </xf>
    <xf numFmtId="0" fontId="184" fillId="2" borderId="16" xfId="0" applyFont="1" applyFill="1" applyBorder="1" applyAlignment="1">
      <alignment horizontal="left" vertical="center"/>
    </xf>
    <xf numFmtId="0" fontId="191" fillId="2" borderId="12" xfId="0" applyFont="1" applyFill="1" applyBorder="1" applyAlignment="1">
      <alignment horizontal="left"/>
    </xf>
    <xf numFmtId="0" fontId="191" fillId="2" borderId="0" xfId="0" applyFont="1" applyFill="1" applyAlignment="1">
      <alignment horizontal="left"/>
    </xf>
    <xf numFmtId="164" fontId="191" fillId="2" borderId="0" xfId="0" applyNumberFormat="1" applyFont="1" applyFill="1"/>
    <xf numFmtId="0" fontId="192" fillId="2" borderId="17" xfId="0" applyFont="1" applyFill="1" applyBorder="1"/>
    <xf numFmtId="0" fontId="192" fillId="2" borderId="17" xfId="0" applyFont="1" applyFill="1" applyBorder="1" applyAlignment="1">
      <alignment horizontal="center" vertical="center"/>
    </xf>
    <xf numFmtId="0" fontId="192" fillId="2" borderId="0" xfId="0" applyFont="1" applyFill="1"/>
    <xf numFmtId="0" fontId="192" fillId="2" borderId="0" xfId="0" applyFont="1" applyFill="1" applyAlignment="1">
      <alignment horizontal="center" vertical="center"/>
    </xf>
    <xf numFmtId="0" fontId="190" fillId="2" borderId="0" xfId="0" applyFont="1" applyFill="1" applyAlignment="1">
      <alignment horizontal="center" vertical="center" wrapText="1"/>
    </xf>
    <xf numFmtId="0" fontId="191" fillId="2" borderId="12" xfId="0" applyFont="1" applyFill="1" applyBorder="1"/>
    <xf numFmtId="0" fontId="192" fillId="4" borderId="0" xfId="0" applyFont="1" applyFill="1" applyAlignment="1">
      <alignment horizontal="center"/>
    </xf>
    <xf numFmtId="167" fontId="191" fillId="2" borderId="0" xfId="0" applyNumberFormat="1" applyFont="1" applyFill="1" applyAlignment="1">
      <alignment horizontal="right"/>
    </xf>
    <xf numFmtId="167" fontId="190" fillId="2" borderId="0" xfId="0" applyNumberFormat="1" applyFont="1" applyFill="1" applyAlignment="1">
      <alignment horizontal="right"/>
    </xf>
    <xf numFmtId="0" fontId="192" fillId="2" borderId="12" xfId="0" applyFont="1" applyFill="1" applyBorder="1"/>
    <xf numFmtId="0" fontId="192" fillId="2" borderId="21" xfId="0" applyFont="1" applyFill="1" applyBorder="1"/>
    <xf numFmtId="0" fontId="191" fillId="2" borderId="17" xfId="0" applyFont="1" applyFill="1" applyBorder="1" applyAlignment="1">
      <alignment horizontal="left"/>
    </xf>
    <xf numFmtId="0" fontId="192" fillId="2" borderId="20" xfId="0" applyFont="1" applyFill="1" applyBorder="1"/>
    <xf numFmtId="0" fontId="192" fillId="2" borderId="19" xfId="0" applyFont="1" applyFill="1" applyBorder="1"/>
    <xf numFmtId="0" fontId="192" fillId="2" borderId="18" xfId="0" applyFont="1" applyFill="1" applyBorder="1"/>
    <xf numFmtId="167" fontId="191" fillId="2" borderId="18" xfId="0" applyNumberFormat="1" applyFont="1" applyFill="1" applyBorder="1" applyAlignment="1">
      <alignment horizontal="right"/>
    </xf>
    <xf numFmtId="0" fontId="191" fillId="2" borderId="19" xfId="0" applyFont="1" applyFill="1" applyBorder="1"/>
    <xf numFmtId="0" fontId="191" fillId="2" borderId="0" xfId="0" applyFont="1" applyFill="1"/>
    <xf numFmtId="0" fontId="190" fillId="2" borderId="18" xfId="0" applyFont="1" applyFill="1" applyBorder="1" applyAlignment="1">
      <alignment horizontal="center" vertical="center" wrapText="1"/>
    </xf>
    <xf numFmtId="167" fontId="191" fillId="2" borderId="23" xfId="0" applyNumberFormat="1" applyFont="1" applyFill="1" applyBorder="1" applyAlignment="1">
      <alignment horizontal="right"/>
    </xf>
    <xf numFmtId="0" fontId="191" fillId="2" borderId="23" xfId="0" applyFont="1" applyFill="1" applyBorder="1"/>
    <xf numFmtId="0" fontId="190" fillId="2" borderId="88" xfId="0" applyFont="1" applyFill="1" applyBorder="1" applyAlignment="1">
      <alignment horizontal="left" vertical="center"/>
    </xf>
    <xf numFmtId="0" fontId="190" fillId="2" borderId="22" xfId="0" applyFont="1" applyFill="1" applyBorder="1" applyAlignment="1">
      <alignment horizontal="left" vertical="center"/>
    </xf>
    <xf numFmtId="167" fontId="190" fillId="2" borderId="90" xfId="0" applyNumberFormat="1" applyFont="1" applyFill="1" applyBorder="1" applyAlignment="1">
      <alignment horizontal="left" vertical="center"/>
    </xf>
    <xf numFmtId="0" fontId="190" fillId="2" borderId="12" xfId="0" applyFont="1" applyFill="1" applyBorder="1" applyAlignment="1">
      <alignment horizontal="left" vertical="center"/>
    </xf>
    <xf numFmtId="0" fontId="190" fillId="2" borderId="0" xfId="0" applyFont="1" applyFill="1" applyAlignment="1">
      <alignment horizontal="left" vertical="center"/>
    </xf>
    <xf numFmtId="167" fontId="190" fillId="2" borderId="13" xfId="0" applyNumberFormat="1" applyFont="1" applyFill="1" applyBorder="1" applyAlignment="1">
      <alignment horizontal="left" vertical="center"/>
    </xf>
    <xf numFmtId="0" fontId="194" fillId="2" borderId="14" xfId="0" applyFont="1" applyFill="1" applyBorder="1" applyAlignment="1">
      <alignment horizontal="left" vertical="center"/>
    </xf>
    <xf numFmtId="0" fontId="195" fillId="2" borderId="15" xfId="0" applyFont="1" applyFill="1" applyBorder="1" applyAlignment="1">
      <alignment horizontal="left" vertical="center"/>
    </xf>
    <xf numFmtId="0" fontId="196" fillId="2" borderId="15" xfId="0" applyFont="1" applyFill="1" applyBorder="1" applyAlignment="1">
      <alignment horizontal="left" vertical="center"/>
    </xf>
    <xf numFmtId="0" fontId="196" fillId="2" borderId="16" xfId="0" applyFont="1" applyFill="1" applyBorder="1" applyAlignment="1">
      <alignment horizontal="left" vertical="center"/>
    </xf>
    <xf numFmtId="0" fontId="101" fillId="8" borderId="21" xfId="0" applyFont="1" applyFill="1" applyBorder="1"/>
    <xf numFmtId="0" fontId="101" fillId="8" borderId="17" xfId="0" applyFont="1" applyFill="1" applyBorder="1"/>
    <xf numFmtId="0" fontId="100" fillId="8" borderId="17" xfId="0" applyFont="1" applyFill="1" applyBorder="1" applyAlignment="1">
      <alignment horizontal="left"/>
    </xf>
    <xf numFmtId="0" fontId="101" fillId="8" borderId="20" xfId="0" applyFont="1" applyFill="1" applyBorder="1"/>
    <xf numFmtId="0" fontId="101" fillId="8" borderId="19" xfId="0" applyFont="1" applyFill="1" applyBorder="1"/>
    <xf numFmtId="0" fontId="101" fillId="8" borderId="18" xfId="0" applyFont="1" applyFill="1" applyBorder="1"/>
    <xf numFmtId="0" fontId="68" fillId="8" borderId="0" xfId="0" applyFont="1" applyFill="1" applyAlignment="1">
      <alignment horizontal="center" vertical="center" wrapText="1"/>
    </xf>
    <xf numFmtId="0" fontId="68" fillId="8" borderId="18" xfId="0" applyFont="1" applyFill="1" applyBorder="1" applyAlignment="1">
      <alignment horizontal="center" vertical="center" wrapText="1"/>
    </xf>
    <xf numFmtId="0" fontId="100" fillId="8" borderId="19" xfId="0" applyFont="1" applyFill="1" applyBorder="1"/>
    <xf numFmtId="167" fontId="168" fillId="8" borderId="0" xfId="0" applyNumberFormat="1" applyFont="1" applyFill="1" applyAlignment="1">
      <alignment horizontal="right"/>
    </xf>
    <xf numFmtId="167" fontId="103" fillId="8" borderId="23" xfId="0" applyNumberFormat="1" applyFont="1" applyFill="1" applyBorder="1" applyAlignment="1">
      <alignment horizontal="right"/>
    </xf>
    <xf numFmtId="0" fontId="100" fillId="8" borderId="23" xfId="0" applyFont="1" applyFill="1" applyBorder="1"/>
    <xf numFmtId="0" fontId="106" fillId="8" borderId="0" xfId="0" applyFont="1" applyFill="1" applyAlignment="1">
      <alignment horizontal="center" vertical="center" wrapText="1"/>
    </xf>
    <xf numFmtId="0" fontId="106" fillId="8" borderId="13" xfId="0" applyFont="1" applyFill="1" applyBorder="1" applyAlignment="1">
      <alignment horizontal="center" vertical="center" wrapText="1"/>
    </xf>
    <xf numFmtId="0" fontId="106" fillId="8" borderId="0" xfId="0" applyFont="1" applyFill="1" applyAlignment="1">
      <alignment vertical="center" wrapText="1"/>
    </xf>
    <xf numFmtId="0" fontId="106" fillId="8" borderId="13" xfId="0" applyFont="1" applyFill="1" applyBorder="1" applyAlignment="1">
      <alignment vertical="center" wrapText="1"/>
    </xf>
    <xf numFmtId="0" fontId="106" fillId="8" borderId="12" xfId="0" applyFont="1" applyFill="1" applyBorder="1" applyAlignment="1">
      <alignment vertical="center" wrapText="1"/>
    </xf>
    <xf numFmtId="0" fontId="106" fillId="8" borderId="0" xfId="0" applyFont="1" applyFill="1"/>
    <xf numFmtId="0" fontId="108" fillId="8" borderId="0" xfId="0" applyFont="1" applyFill="1" applyAlignment="1">
      <alignment horizontal="center"/>
    </xf>
    <xf numFmtId="0" fontId="108" fillId="8" borderId="0" xfId="0" applyFont="1" applyFill="1"/>
    <xf numFmtId="167" fontId="110" fillId="8" borderId="13" xfId="0" applyNumberFormat="1" applyFont="1" applyFill="1" applyBorder="1" applyAlignment="1">
      <alignment horizontal="right"/>
    </xf>
    <xf numFmtId="0" fontId="106" fillId="8" borderId="108" xfId="0" applyFont="1" applyFill="1" applyBorder="1"/>
    <xf numFmtId="167" fontId="135" fillId="8" borderId="108" xfId="0" applyNumberFormat="1" applyFont="1" applyFill="1" applyBorder="1" applyAlignment="1">
      <alignment horizontal="right"/>
    </xf>
    <xf numFmtId="167" fontId="110" fillId="8" borderId="108" xfId="0" applyNumberFormat="1" applyFont="1" applyFill="1" applyBorder="1" applyAlignment="1">
      <alignment horizontal="right"/>
    </xf>
    <xf numFmtId="0" fontId="108" fillId="8" borderId="108" xfId="0" applyFont="1" applyFill="1" applyBorder="1"/>
    <xf numFmtId="167" fontId="110" fillId="8" borderId="109" xfId="0" applyNumberFormat="1" applyFont="1" applyFill="1" applyBorder="1" applyAlignment="1">
      <alignment horizontal="right"/>
    </xf>
    <xf numFmtId="0" fontId="124" fillId="7" borderId="91" xfId="0" applyFont="1" applyFill="1" applyBorder="1"/>
    <xf numFmtId="167" fontId="125" fillId="7" borderId="92" xfId="0" applyNumberFormat="1" applyFont="1" applyFill="1" applyBorder="1" applyAlignment="1">
      <alignment horizontal="right"/>
    </xf>
    <xf numFmtId="167" fontId="50" fillId="7" borderId="93" xfId="0" applyNumberFormat="1" applyFont="1" applyFill="1" applyBorder="1" applyAlignment="1">
      <alignment horizontal="right"/>
    </xf>
    <xf numFmtId="167" fontId="61" fillId="7" borderId="129" xfId="0" applyNumberFormat="1" applyFont="1" applyFill="1" applyBorder="1" applyAlignment="1">
      <alignment horizontal="right"/>
    </xf>
    <xf numFmtId="0" fontId="63" fillId="7" borderId="91" xfId="0" applyFont="1" applyFill="1" applyBorder="1" applyAlignment="1">
      <alignment horizontal="center"/>
    </xf>
    <xf numFmtId="0" fontId="63" fillId="7" borderId="94" xfId="0" applyFont="1" applyFill="1" applyBorder="1" applyAlignment="1">
      <alignment horizontal="center"/>
    </xf>
    <xf numFmtId="0" fontId="63" fillId="7" borderId="93" xfId="0" applyFont="1" applyFill="1" applyBorder="1" applyAlignment="1">
      <alignment horizontal="center"/>
    </xf>
    <xf numFmtId="0" fontId="63" fillId="7" borderId="95" xfId="0" applyFont="1" applyFill="1" applyBorder="1" applyAlignment="1">
      <alignment horizontal="center"/>
    </xf>
    <xf numFmtId="0" fontId="58" fillId="7" borderId="91" xfId="0" applyFont="1" applyFill="1" applyBorder="1" applyAlignment="1">
      <alignment horizontal="left"/>
    </xf>
    <xf numFmtId="0" fontId="126" fillId="7" borderId="91" xfId="0" applyFont="1" applyFill="1" applyBorder="1"/>
    <xf numFmtId="0" fontId="58" fillId="7" borderId="92" xfId="0" applyFont="1" applyFill="1" applyBorder="1" applyAlignment="1">
      <alignment horizontal="left"/>
    </xf>
    <xf numFmtId="167" fontId="125" fillId="7" borderId="93" xfId="0" applyNumberFormat="1" applyFont="1" applyFill="1" applyBorder="1" applyAlignment="1">
      <alignment horizontal="right"/>
    </xf>
    <xf numFmtId="0" fontId="126" fillId="7" borderId="91" xfId="0" applyFont="1" applyFill="1" applyBorder="1" applyAlignment="1">
      <alignment horizontal="left"/>
    </xf>
    <xf numFmtId="167" fontId="50" fillId="7" borderId="91" xfId="0" applyNumberFormat="1" applyFont="1" applyFill="1" applyBorder="1" applyAlignment="1">
      <alignment horizontal="right"/>
    </xf>
    <xf numFmtId="0" fontId="126" fillId="7" borderId="92" xfId="0" applyFont="1" applyFill="1" applyBorder="1" applyAlignment="1">
      <alignment horizontal="left"/>
    </xf>
    <xf numFmtId="167" fontId="50" fillId="7" borderId="92" xfId="0" applyNumberFormat="1" applyFont="1" applyFill="1" applyBorder="1" applyAlignment="1">
      <alignment horizontal="right"/>
    </xf>
    <xf numFmtId="0" fontId="63" fillId="7" borderId="96" xfId="0" applyFont="1" applyFill="1" applyBorder="1" applyAlignment="1">
      <alignment horizontal="center"/>
    </xf>
    <xf numFmtId="0" fontId="63" fillId="7" borderId="92" xfId="0" applyFont="1" applyFill="1" applyBorder="1" applyAlignment="1">
      <alignment horizontal="center"/>
    </xf>
    <xf numFmtId="0" fontId="126" fillId="7" borderId="92" xfId="0" applyFont="1" applyFill="1" applyBorder="1"/>
    <xf numFmtId="0" fontId="58" fillId="7" borderId="96" xfId="0" applyFont="1" applyFill="1" applyBorder="1" applyAlignment="1">
      <alignment horizontal="left"/>
    </xf>
    <xf numFmtId="0" fontId="127" fillId="7" borderId="93" xfId="0" applyFont="1" applyFill="1" applyBorder="1"/>
    <xf numFmtId="167" fontId="61" fillId="7" borderId="96" xfId="0" applyNumberFormat="1" applyFont="1" applyFill="1" applyBorder="1" applyAlignment="1">
      <alignment horizontal="right"/>
    </xf>
    <xf numFmtId="0" fontId="101" fillId="7" borderId="0" xfId="0" applyFont="1" applyFill="1"/>
    <xf numFmtId="0" fontId="100" fillId="7" borderId="0" xfId="0" applyFont="1" applyFill="1" applyAlignment="1">
      <alignment horizontal="left"/>
    </xf>
    <xf numFmtId="164" fontId="100" fillId="7" borderId="0" xfId="0" applyNumberFormat="1" applyFont="1" applyFill="1"/>
    <xf numFmtId="0" fontId="102" fillId="7" borderId="26" xfId="0" applyFont="1" applyFill="1" applyBorder="1"/>
    <xf numFmtId="167" fontId="103" fillId="7" borderId="0" xfId="0" applyNumberFormat="1" applyFont="1" applyFill="1" applyAlignment="1">
      <alignment horizontal="right" vertical="top"/>
    </xf>
    <xf numFmtId="167" fontId="103" fillId="7" borderId="6" xfId="0" applyNumberFormat="1" applyFont="1" applyFill="1" applyBorder="1" applyAlignment="1">
      <alignment horizontal="right" vertical="top"/>
    </xf>
    <xf numFmtId="164" fontId="100" fillId="7" borderId="6" xfId="0" applyNumberFormat="1" applyFont="1" applyFill="1" applyBorder="1" applyAlignment="1">
      <alignment vertical="top"/>
    </xf>
    <xf numFmtId="0" fontId="100" fillId="7" borderId="35" xfId="0" applyFont="1" applyFill="1" applyBorder="1" applyAlignment="1">
      <alignment horizontal="left"/>
    </xf>
    <xf numFmtId="164" fontId="100" fillId="7" borderId="35" xfId="0" applyNumberFormat="1" applyFont="1" applyFill="1" applyBorder="1"/>
    <xf numFmtId="49" fontId="81" fillId="4" borderId="26" xfId="0" applyNumberFormat="1" applyFont="1" applyFill="1" applyBorder="1" applyAlignment="1">
      <alignment horizontal="center"/>
    </xf>
    <xf numFmtId="49" fontId="81" fillId="4" borderId="0" xfId="0" applyNumberFormat="1" applyFont="1" applyFill="1" applyAlignment="1">
      <alignment horizontal="center"/>
    </xf>
    <xf numFmtId="49" fontId="81" fillId="4" borderId="27" xfId="0" applyNumberFormat="1" applyFont="1" applyFill="1" applyBorder="1" applyAlignment="1">
      <alignment horizontal="center"/>
    </xf>
    <xf numFmtId="49" fontId="81" fillId="4" borderId="36" xfId="0" applyNumberFormat="1" applyFont="1" applyFill="1" applyBorder="1" applyAlignment="1">
      <alignment horizontal="center"/>
    </xf>
    <xf numFmtId="49" fontId="81" fillId="4" borderId="6" xfId="0" applyNumberFormat="1" applyFont="1" applyFill="1" applyBorder="1" applyAlignment="1">
      <alignment horizontal="center"/>
    </xf>
    <xf numFmtId="49" fontId="81" fillId="4" borderId="37" xfId="0" applyNumberFormat="1" applyFont="1" applyFill="1" applyBorder="1" applyAlignment="1">
      <alignment horizontal="center"/>
    </xf>
    <xf numFmtId="0" fontId="79" fillId="2" borderId="35" xfId="1" applyFont="1" applyFill="1" applyBorder="1" applyAlignment="1" applyProtection="1">
      <alignment horizontal="right" vertical="center"/>
    </xf>
    <xf numFmtId="0" fontId="79" fillId="2" borderId="4" xfId="1" applyFont="1" applyFill="1" applyBorder="1" applyAlignment="1" applyProtection="1">
      <alignment horizontal="right" vertical="center"/>
    </xf>
    <xf numFmtId="0" fontId="79" fillId="2" borderId="0" xfId="1" applyFont="1" applyFill="1" applyBorder="1" applyAlignment="1" applyProtection="1">
      <alignment horizontal="right" vertical="center"/>
    </xf>
    <xf numFmtId="0" fontId="79" fillId="2" borderId="27" xfId="1" applyFont="1" applyFill="1" applyBorder="1" applyAlignment="1" applyProtection="1">
      <alignment horizontal="right" vertical="center"/>
    </xf>
    <xf numFmtId="49" fontId="80" fillId="2" borderId="0" xfId="0" applyNumberFormat="1" applyFont="1" applyFill="1" applyAlignment="1">
      <alignment horizontal="right" vertical="center"/>
    </xf>
    <xf numFmtId="49" fontId="80" fillId="2" borderId="27" xfId="0" applyNumberFormat="1" applyFont="1" applyFill="1" applyBorder="1" applyAlignment="1">
      <alignment horizontal="right" vertical="center"/>
    </xf>
    <xf numFmtId="0" fontId="79" fillId="2" borderId="0" xfId="1" applyFont="1" applyFill="1" applyBorder="1" applyAlignment="1" applyProtection="1">
      <alignment horizontal="right"/>
    </xf>
    <xf numFmtId="0" fontId="79" fillId="2" borderId="27" xfId="1" applyFont="1" applyFill="1" applyBorder="1" applyAlignment="1" applyProtection="1">
      <alignment horizontal="right"/>
    </xf>
    <xf numFmtId="49" fontId="83" fillId="5" borderId="39" xfId="0" applyNumberFormat="1" applyFont="1" applyFill="1" applyBorder="1" applyAlignment="1">
      <alignment horizontal="left" vertical="center" wrapText="1"/>
    </xf>
    <xf numFmtId="49" fontId="83" fillId="5" borderId="5" xfId="0" applyNumberFormat="1" applyFont="1" applyFill="1" applyBorder="1" applyAlignment="1">
      <alignment horizontal="left" vertical="center" wrapText="1"/>
    </xf>
    <xf numFmtId="49" fontId="84" fillId="5" borderId="38" xfId="0" applyNumberFormat="1" applyFont="1" applyFill="1" applyBorder="1" applyAlignment="1">
      <alignment horizontal="center" vertical="center"/>
    </xf>
    <xf numFmtId="49" fontId="84" fillId="5" borderId="39" xfId="0" applyNumberFormat="1" applyFont="1" applyFill="1" applyBorder="1" applyAlignment="1">
      <alignment horizontal="center" vertical="center"/>
    </xf>
    <xf numFmtId="49" fontId="87" fillId="4" borderId="34" xfId="0" applyNumberFormat="1" applyFont="1" applyFill="1" applyBorder="1" applyAlignment="1">
      <alignment horizontal="center" vertical="center"/>
    </xf>
    <xf numFmtId="49" fontId="87" fillId="4" borderId="35" xfId="0" applyNumberFormat="1" applyFont="1" applyFill="1" applyBorder="1" applyAlignment="1">
      <alignment horizontal="center" vertical="center"/>
    </xf>
    <xf numFmtId="49" fontId="87" fillId="4" borderId="4" xfId="0" applyNumberFormat="1" applyFont="1" applyFill="1" applyBorder="1" applyAlignment="1">
      <alignment horizontal="center" vertical="center"/>
    </xf>
    <xf numFmtId="49" fontId="87" fillId="4" borderId="26" xfId="0" applyNumberFormat="1" applyFont="1" applyFill="1" applyBorder="1" applyAlignment="1">
      <alignment horizontal="center" vertical="center"/>
    </xf>
    <xf numFmtId="49" fontId="87" fillId="4" borderId="0" xfId="0" applyNumberFormat="1" applyFont="1" applyFill="1" applyAlignment="1">
      <alignment horizontal="center" vertical="center"/>
    </xf>
    <xf numFmtId="49" fontId="87" fillId="4" borderId="27" xfId="0" applyNumberFormat="1" applyFont="1" applyFill="1" applyBorder="1" applyAlignment="1">
      <alignment horizontal="center" vertical="center"/>
    </xf>
    <xf numFmtId="49" fontId="34" fillId="4" borderId="0" xfId="0" applyNumberFormat="1" applyFont="1" applyFill="1" applyAlignment="1">
      <alignment horizontal="center"/>
    </xf>
    <xf numFmtId="49" fontId="98" fillId="2" borderId="26" xfId="0" applyNumberFormat="1" applyFont="1" applyFill="1" applyBorder="1" applyAlignment="1">
      <alignment horizontal="center"/>
    </xf>
    <xf numFmtId="49" fontId="99" fillId="2" borderId="0" xfId="0" applyNumberFormat="1" applyFont="1" applyFill="1" applyAlignment="1">
      <alignment horizontal="center"/>
    </xf>
    <xf numFmtId="49" fontId="99" fillId="2" borderId="27" xfId="0" applyNumberFormat="1" applyFont="1" applyFill="1" applyBorder="1" applyAlignment="1">
      <alignment horizontal="center"/>
    </xf>
    <xf numFmtId="0" fontId="60" fillId="2" borderId="179" xfId="0" applyFont="1" applyFill="1" applyBorder="1" applyAlignment="1">
      <alignment horizontal="center" vertical="center"/>
    </xf>
    <xf numFmtId="0" fontId="60" fillId="2" borderId="162" xfId="0" applyFont="1" applyFill="1" applyBorder="1" applyAlignment="1">
      <alignment horizontal="center" vertical="center"/>
    </xf>
    <xf numFmtId="0" fontId="60" fillId="2" borderId="163" xfId="0" applyFont="1" applyFill="1" applyBorder="1" applyAlignment="1">
      <alignment horizontal="center" vertical="center"/>
    </xf>
    <xf numFmtId="0" fontId="171" fillId="2" borderId="179" xfId="0" applyFont="1" applyFill="1" applyBorder="1" applyAlignment="1">
      <alignment horizontal="center" vertical="center"/>
    </xf>
    <xf numFmtId="0" fontId="171" fillId="2" borderId="162" xfId="0" applyFont="1" applyFill="1" applyBorder="1" applyAlignment="1">
      <alignment horizontal="center" vertical="center"/>
    </xf>
    <xf numFmtId="0" fontId="29" fillId="2" borderId="148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top" wrapText="1"/>
    </xf>
    <xf numFmtId="0" fontId="29" fillId="2" borderId="0" xfId="0" applyFont="1" applyFill="1" applyAlignment="1">
      <alignment horizontal="center" vertical="center" wrapText="1"/>
    </xf>
    <xf numFmtId="167" fontId="29" fillId="2" borderId="0" xfId="0" applyNumberFormat="1" applyFont="1" applyFill="1" applyAlignment="1">
      <alignment horizontal="center" vertical="center" wrapText="1"/>
    </xf>
    <xf numFmtId="14" fontId="62" fillId="2" borderId="89" xfId="0" applyNumberFormat="1" applyFont="1" applyFill="1" applyBorder="1" applyAlignment="1">
      <alignment horizontal="center" vertical="center"/>
    </xf>
    <xf numFmtId="14" fontId="62" fillId="2" borderId="22" xfId="0" applyNumberFormat="1" applyFont="1" applyFill="1" applyBorder="1" applyAlignment="1">
      <alignment horizontal="center" vertical="center"/>
    </xf>
    <xf numFmtId="0" fontId="29" fillId="2" borderId="149" xfId="0" applyFont="1" applyFill="1" applyBorder="1" applyAlignment="1">
      <alignment horizontal="center" vertical="center"/>
    </xf>
    <xf numFmtId="0" fontId="29" fillId="2" borderId="150" xfId="0" applyFont="1" applyFill="1" applyBorder="1" applyAlignment="1">
      <alignment horizontal="center" vertical="center"/>
    </xf>
    <xf numFmtId="0" fontId="29" fillId="2" borderId="155" xfId="0" applyFont="1" applyFill="1" applyBorder="1" applyAlignment="1">
      <alignment horizontal="center" vertical="center"/>
    </xf>
    <xf numFmtId="0" fontId="29" fillId="2" borderId="156" xfId="0" applyFont="1" applyFill="1" applyBorder="1" applyAlignment="1">
      <alignment horizontal="center" vertical="center"/>
    </xf>
    <xf numFmtId="0" fontId="29" fillId="2" borderId="151" xfId="0" applyFont="1" applyFill="1" applyBorder="1" applyAlignment="1">
      <alignment horizontal="center" vertical="center"/>
    </xf>
    <xf numFmtId="167" fontId="29" fillId="2" borderId="18" xfId="0" applyNumberFormat="1" applyFont="1" applyFill="1" applyBorder="1" applyAlignment="1">
      <alignment horizontal="center" vertical="center" wrapText="1"/>
    </xf>
    <xf numFmtId="14" fontId="89" fillId="2" borderId="17" xfId="1" applyNumberFormat="1" applyFont="1" applyFill="1" applyBorder="1" applyAlignment="1" applyProtection="1">
      <alignment vertical="top" wrapText="1" readingOrder="1"/>
    </xf>
    <xf numFmtId="0" fontId="89" fillId="2" borderId="20" xfId="1" applyFont="1" applyFill="1" applyBorder="1" applyAlignment="1" applyProtection="1">
      <alignment vertical="top" wrapText="1" readingOrder="1"/>
    </xf>
    <xf numFmtId="0" fontId="30" fillId="2" borderId="19" xfId="0" applyFont="1" applyFill="1" applyBorder="1" applyAlignment="1">
      <alignment horizontal="right"/>
    </xf>
    <xf numFmtId="0" fontId="30" fillId="2" borderId="0" xfId="0" applyFont="1" applyFill="1" applyAlignment="1">
      <alignment horizontal="right"/>
    </xf>
    <xf numFmtId="0" fontId="52" fillId="2" borderId="173" xfId="1" applyFont="1" applyFill="1" applyBorder="1" applyAlignment="1" applyProtection="1">
      <alignment horizontal="left" vertical="center" readingOrder="1"/>
    </xf>
    <xf numFmtId="0" fontId="52" fillId="2" borderId="175" xfId="1" applyFont="1" applyFill="1" applyBorder="1" applyAlignment="1" applyProtection="1">
      <alignment horizontal="right" vertical="center" wrapText="1" readingOrder="1"/>
    </xf>
    <xf numFmtId="0" fontId="52" fillId="2" borderId="0" xfId="1" applyFont="1" applyFill="1" applyBorder="1" applyAlignment="1" applyProtection="1">
      <alignment horizontal="right" vertical="center" wrapText="1" readingOrder="1"/>
    </xf>
    <xf numFmtId="0" fontId="52" fillId="2" borderId="18" xfId="1" applyFont="1" applyFill="1" applyBorder="1" applyAlignment="1" applyProtection="1">
      <alignment horizontal="right" vertical="center" wrapText="1" readingOrder="1"/>
    </xf>
    <xf numFmtId="0" fontId="43" fillId="2" borderId="17" xfId="1" applyFont="1" applyFill="1" applyBorder="1" applyAlignment="1" applyProtection="1">
      <alignment horizontal="left" vertical="center" wrapText="1" readingOrder="1"/>
    </xf>
    <xf numFmtId="14" fontId="31" fillId="2" borderId="19" xfId="0" applyNumberFormat="1" applyFont="1" applyFill="1" applyBorder="1" applyAlignment="1">
      <alignment horizontal="right"/>
    </xf>
    <xf numFmtId="14" fontId="31" fillId="2" borderId="0" xfId="0" applyNumberFormat="1" applyFont="1" applyFill="1" applyAlignment="1">
      <alignment horizontal="right"/>
    </xf>
    <xf numFmtId="0" fontId="49" fillId="2" borderId="0" xfId="1" applyFont="1" applyFill="1" applyBorder="1" applyAlignment="1" applyProtection="1">
      <alignment horizontal="right" vertical="center" wrapText="1" readingOrder="1"/>
    </xf>
    <xf numFmtId="0" fontId="49" fillId="2" borderId="18" xfId="1" applyFont="1" applyFill="1" applyBorder="1" applyAlignment="1" applyProtection="1">
      <alignment horizontal="right" vertical="center" wrapText="1" readingOrder="1"/>
    </xf>
    <xf numFmtId="0" fontId="27" fillId="2" borderId="175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vertical="top" wrapText="1"/>
    </xf>
    <xf numFmtId="14" fontId="140" fillId="2" borderId="152" xfId="0" applyNumberFormat="1" applyFont="1" applyFill="1" applyBorder="1" applyAlignment="1">
      <alignment horizontal="center" vertical="center"/>
    </xf>
    <xf numFmtId="14" fontId="140" fillId="2" borderId="153" xfId="0" applyNumberFormat="1" applyFont="1" applyFill="1" applyBorder="1" applyAlignment="1">
      <alignment horizontal="center" vertical="center"/>
    </xf>
    <xf numFmtId="14" fontId="140" fillId="2" borderId="154" xfId="0" applyNumberFormat="1" applyFont="1" applyFill="1" applyBorder="1" applyAlignment="1">
      <alignment horizontal="center" vertical="center"/>
    </xf>
    <xf numFmtId="0" fontId="145" fillId="2" borderId="146" xfId="0" applyFont="1" applyFill="1" applyBorder="1" applyAlignment="1">
      <alignment horizontal="center" vertical="center" wrapText="1"/>
    </xf>
    <xf numFmtId="0" fontId="145" fillId="2" borderId="86" xfId="0" applyFont="1" applyFill="1" applyBorder="1" applyAlignment="1">
      <alignment horizontal="center" vertical="center" wrapText="1"/>
    </xf>
    <xf numFmtId="0" fontId="145" fillId="2" borderId="147" xfId="0" applyFont="1" applyFill="1" applyBorder="1" applyAlignment="1">
      <alignment horizontal="center" vertical="center" wrapText="1"/>
    </xf>
    <xf numFmtId="0" fontId="33" fillId="2" borderId="175" xfId="0" applyFont="1" applyFill="1" applyBorder="1" applyAlignment="1">
      <alignment horizontal="left"/>
    </xf>
    <xf numFmtId="0" fontId="33" fillId="2" borderId="0" xfId="0" applyFont="1" applyFill="1" applyAlignment="1">
      <alignment horizontal="left"/>
    </xf>
    <xf numFmtId="14" fontId="139" fillId="2" borderId="146" xfId="0" applyNumberFormat="1" applyFont="1" applyFill="1" applyBorder="1" applyAlignment="1">
      <alignment horizontal="center" vertical="center"/>
    </xf>
    <xf numFmtId="14" fontId="139" fillId="2" borderId="86" xfId="0" applyNumberFormat="1" applyFont="1" applyFill="1" applyBorder="1" applyAlignment="1">
      <alignment horizontal="center" vertical="center"/>
    </xf>
    <xf numFmtId="14" fontId="139" fillId="2" borderId="147" xfId="0" applyNumberFormat="1" applyFont="1" applyFill="1" applyBorder="1" applyAlignment="1">
      <alignment horizontal="center" vertical="center"/>
    </xf>
    <xf numFmtId="14" fontId="54" fillId="2" borderId="0" xfId="1" applyNumberFormat="1" applyFont="1" applyFill="1" applyBorder="1" applyAlignment="1" applyProtection="1">
      <alignment horizontal="right" vertical="center" wrapText="1" readingOrder="1"/>
    </xf>
    <xf numFmtId="0" fontId="54" fillId="2" borderId="18" xfId="1" applyFont="1" applyFill="1" applyBorder="1" applyAlignment="1" applyProtection="1">
      <alignment horizontal="right" vertical="center" wrapText="1" readingOrder="1"/>
    </xf>
    <xf numFmtId="9" fontId="64" fillId="2" borderId="0" xfId="0" applyNumberFormat="1" applyFont="1" applyFill="1" applyAlignment="1">
      <alignment horizontal="right" vertical="center"/>
    </xf>
    <xf numFmtId="9" fontId="64" fillId="2" borderId="18" xfId="0" applyNumberFormat="1" applyFont="1" applyFill="1" applyBorder="1" applyAlignment="1">
      <alignment horizontal="right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4" fontId="140" fillId="2" borderId="146" xfId="0" applyNumberFormat="1" applyFont="1" applyFill="1" applyBorder="1" applyAlignment="1">
      <alignment horizontal="center" vertical="center"/>
    </xf>
    <xf numFmtId="14" fontId="140" fillId="2" borderId="86" xfId="0" applyNumberFormat="1" applyFont="1" applyFill="1" applyBorder="1" applyAlignment="1">
      <alignment horizontal="center" vertical="center"/>
    </xf>
    <xf numFmtId="14" fontId="140" fillId="2" borderId="147" xfId="0" applyNumberFormat="1" applyFont="1" applyFill="1" applyBorder="1" applyAlignment="1">
      <alignment horizontal="center" vertical="center"/>
    </xf>
    <xf numFmtId="0" fontId="138" fillId="2" borderId="19" xfId="0" applyFont="1" applyFill="1" applyBorder="1" applyAlignment="1">
      <alignment horizontal="center" vertical="center"/>
    </xf>
    <xf numFmtId="0" fontId="138" fillId="2" borderId="0" xfId="0" applyFont="1" applyFill="1" applyAlignment="1">
      <alignment horizontal="center" vertical="center"/>
    </xf>
    <xf numFmtId="0" fontId="53" fillId="2" borderId="19" xfId="0" applyFont="1" applyFill="1" applyBorder="1" applyAlignment="1">
      <alignment horizontal="center" vertical="center"/>
    </xf>
    <xf numFmtId="0" fontId="142" fillId="2" borderId="0" xfId="0" applyFont="1" applyFill="1" applyAlignment="1">
      <alignment horizontal="center" vertical="center"/>
    </xf>
    <xf numFmtId="0" fontId="138" fillId="2" borderId="165" xfId="0" applyFont="1" applyFill="1" applyBorder="1" applyAlignment="1">
      <alignment horizontal="right"/>
    </xf>
    <xf numFmtId="0" fontId="138" fillId="2" borderId="166" xfId="0" applyFont="1" applyFill="1" applyBorder="1" applyAlignment="1">
      <alignment horizontal="right"/>
    </xf>
    <xf numFmtId="0" fontId="138" fillId="2" borderId="167" xfId="0" applyFont="1" applyFill="1" applyBorder="1" applyAlignment="1">
      <alignment horizontal="right"/>
    </xf>
    <xf numFmtId="0" fontId="138" fillId="2" borderId="165" xfId="0" applyFont="1" applyFill="1" applyBorder="1" applyAlignment="1">
      <alignment horizontal="left"/>
    </xf>
    <xf numFmtId="0" fontId="138" fillId="2" borderId="166" xfId="0" applyFont="1" applyFill="1" applyBorder="1" applyAlignment="1">
      <alignment horizontal="left"/>
    </xf>
    <xf numFmtId="0" fontId="138" fillId="2" borderId="167" xfId="0" applyFont="1" applyFill="1" applyBorder="1" applyAlignment="1">
      <alignment horizontal="left"/>
    </xf>
    <xf numFmtId="167" fontId="29" fillId="2" borderId="13" xfId="0" applyNumberFormat="1" applyFont="1" applyFill="1" applyBorder="1" applyAlignment="1">
      <alignment horizontal="center" vertical="center" wrapText="1"/>
    </xf>
    <xf numFmtId="14" fontId="140" fillId="2" borderId="146" xfId="0" applyNumberFormat="1" applyFont="1" applyFill="1" applyBorder="1" applyAlignment="1">
      <alignment horizontal="center"/>
    </xf>
    <xf numFmtId="14" fontId="140" fillId="2" borderId="86" xfId="0" applyNumberFormat="1" applyFont="1" applyFill="1" applyBorder="1" applyAlignment="1">
      <alignment horizontal="center"/>
    </xf>
    <xf numFmtId="14" fontId="140" fillId="2" borderId="147" xfId="0" applyNumberFormat="1" applyFont="1" applyFill="1" applyBorder="1" applyAlignment="1">
      <alignment horizontal="center"/>
    </xf>
    <xf numFmtId="0" fontId="160" fillId="2" borderId="149" xfId="0" applyFont="1" applyFill="1" applyBorder="1" applyAlignment="1">
      <alignment horizontal="center" vertical="center"/>
    </xf>
    <xf numFmtId="0" fontId="160" fillId="2" borderId="150" xfId="0" applyFont="1" applyFill="1" applyBorder="1" applyAlignment="1">
      <alignment horizontal="center" vertical="center"/>
    </xf>
    <xf numFmtId="0" fontId="160" fillId="2" borderId="151" xfId="0" applyFont="1" applyFill="1" applyBorder="1" applyAlignment="1">
      <alignment horizontal="center" vertical="center"/>
    </xf>
    <xf numFmtId="14" fontId="89" fillId="2" borderId="17" xfId="1" applyNumberFormat="1" applyFont="1" applyFill="1" applyBorder="1" applyAlignment="1" applyProtection="1">
      <alignment horizontal="right" vertical="top" wrapText="1" readingOrder="1"/>
    </xf>
    <xf numFmtId="0" fontId="89" fillId="2" borderId="20" xfId="1" applyFont="1" applyFill="1" applyBorder="1" applyAlignment="1" applyProtection="1">
      <alignment horizontal="right" vertical="top" wrapText="1" readingOrder="1"/>
    </xf>
    <xf numFmtId="0" fontId="32" fillId="2" borderId="0" xfId="0" applyFont="1" applyFill="1" applyAlignment="1">
      <alignment horizontal="center"/>
    </xf>
    <xf numFmtId="9" fontId="64" fillId="2" borderId="23" xfId="0" applyNumberFormat="1" applyFont="1" applyFill="1" applyBorder="1" applyAlignment="1">
      <alignment horizontal="center" vertical="center"/>
    </xf>
    <xf numFmtId="14" fontId="26" fillId="2" borderId="11" xfId="1" applyNumberFormat="1" applyFont="1" applyFill="1" applyBorder="1" applyAlignment="1" applyProtection="1">
      <alignment horizontal="right" vertical="top" wrapText="1" readingOrder="1"/>
    </xf>
    <xf numFmtId="14" fontId="26" fillId="2" borderId="117" xfId="1" applyNumberFormat="1" applyFont="1" applyFill="1" applyBorder="1" applyAlignment="1" applyProtection="1">
      <alignment horizontal="right" vertical="top" wrapText="1" readingOrder="1"/>
    </xf>
    <xf numFmtId="14" fontId="26" fillId="2" borderId="0" xfId="1" applyNumberFormat="1" applyFont="1" applyFill="1" applyBorder="1" applyAlignment="1" applyProtection="1">
      <alignment horizontal="right" vertical="top" wrapText="1" readingOrder="1"/>
    </xf>
    <xf numFmtId="14" fontId="26" fillId="2" borderId="13" xfId="1" applyNumberFormat="1" applyFont="1" applyFill="1" applyBorder="1" applyAlignment="1" applyProtection="1">
      <alignment horizontal="right" vertical="top" wrapText="1" readingOrder="1"/>
    </xf>
    <xf numFmtId="167" fontId="73" fillId="2" borderId="0" xfId="0" applyNumberFormat="1" applyFont="1" applyFill="1" applyAlignment="1">
      <alignment horizontal="center" vertical="center"/>
    </xf>
    <xf numFmtId="167" fontId="73" fillId="2" borderId="0" xfId="0" applyNumberFormat="1" applyFont="1" applyFill="1" applyAlignment="1">
      <alignment horizontal="left" vertical="top"/>
    </xf>
    <xf numFmtId="0" fontId="146" fillId="2" borderId="12" xfId="0" applyFont="1" applyFill="1" applyBorder="1" applyAlignment="1">
      <alignment horizontal="center" vertical="center" wrapText="1"/>
    </xf>
    <xf numFmtId="0" fontId="146" fillId="2" borderId="0" xfId="0" applyFont="1" applyFill="1" applyAlignment="1">
      <alignment horizontal="center" vertical="center" wrapText="1"/>
    </xf>
    <xf numFmtId="0" fontId="146" fillId="2" borderId="13" xfId="0" applyFont="1" applyFill="1" applyBorder="1" applyAlignment="1">
      <alignment horizontal="center" vertical="center" wrapText="1"/>
    </xf>
    <xf numFmtId="9" fontId="70" fillId="2" borderId="0" xfId="0" applyNumberFormat="1" applyFont="1" applyFill="1" applyAlignment="1">
      <alignment horizontal="center"/>
    </xf>
    <xf numFmtId="9" fontId="70" fillId="2" borderId="13" xfId="0" applyNumberFormat="1" applyFont="1" applyFill="1" applyBorder="1" applyAlignment="1">
      <alignment horizontal="center"/>
    </xf>
    <xf numFmtId="14" fontId="25" fillId="2" borderId="0" xfId="0" applyNumberFormat="1" applyFont="1" applyFill="1" applyAlignment="1">
      <alignment horizontal="left" vertical="top"/>
    </xf>
    <xf numFmtId="9" fontId="70" fillId="2" borderId="23" xfId="0" applyNumberFormat="1" applyFont="1" applyFill="1" applyBorder="1" applyAlignment="1">
      <alignment horizontal="center"/>
    </xf>
    <xf numFmtId="9" fontId="70" fillId="2" borderId="104" xfId="0" applyNumberFormat="1" applyFont="1" applyFill="1" applyBorder="1" applyAlignment="1">
      <alignment horizontal="center"/>
    </xf>
    <xf numFmtId="14" fontId="140" fillId="2" borderId="119" xfId="0" applyNumberFormat="1" applyFont="1" applyFill="1" applyBorder="1" applyAlignment="1">
      <alignment horizontal="center" vertical="center"/>
    </xf>
    <xf numFmtId="14" fontId="140" fillId="2" borderId="103" xfId="0" applyNumberFormat="1" applyFont="1" applyFill="1" applyBorder="1" applyAlignment="1">
      <alignment horizontal="center" vertical="center"/>
    </xf>
    <xf numFmtId="167" fontId="73" fillId="2" borderId="0" xfId="0" applyNumberFormat="1" applyFont="1" applyFill="1" applyAlignment="1">
      <alignment horizontal="left"/>
    </xf>
    <xf numFmtId="167" fontId="73" fillId="2" borderId="0" xfId="0" applyNumberFormat="1" applyFont="1" applyFill="1" applyAlignment="1">
      <alignment horizontal="center"/>
    </xf>
    <xf numFmtId="167" fontId="73" fillId="2" borderId="0" xfId="0" applyNumberFormat="1" applyFont="1" applyFill="1" applyAlignment="1">
      <alignment horizontal="center" vertical="top"/>
    </xf>
    <xf numFmtId="14" fontId="25" fillId="2" borderId="0" xfId="0" applyNumberFormat="1" applyFont="1" applyFill="1" applyAlignment="1">
      <alignment horizontal="left" vertical="center"/>
    </xf>
    <xf numFmtId="0" fontId="145" fillId="4" borderId="119" xfId="0" applyFont="1" applyFill="1" applyBorder="1" applyAlignment="1">
      <alignment horizontal="center" vertical="center" wrapText="1"/>
    </xf>
    <xf numFmtId="0" fontId="145" fillId="4" borderId="86" xfId="0" applyFont="1" applyFill="1" applyBorder="1" applyAlignment="1">
      <alignment horizontal="center" vertical="center" wrapText="1"/>
    </xf>
    <xf numFmtId="0" fontId="145" fillId="4" borderId="103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167" fontId="73" fillId="2" borderId="13" xfId="0" applyNumberFormat="1" applyFont="1" applyFill="1" applyBorder="1" applyAlignment="1">
      <alignment horizontal="center" vertical="top"/>
    </xf>
    <xf numFmtId="0" fontId="40" fillId="2" borderId="19" xfId="0" applyFont="1" applyFill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31" fillId="2" borderId="116" xfId="0" applyFont="1" applyFill="1" applyBorder="1" applyAlignment="1">
      <alignment horizontal="right"/>
    </xf>
    <xf numFmtId="0" fontId="31" fillId="2" borderId="11" xfId="0" applyFont="1" applyFill="1" applyBorder="1" applyAlignment="1">
      <alignment horizontal="right"/>
    </xf>
    <xf numFmtId="0" fontId="24" fillId="2" borderId="0" xfId="0" applyFont="1" applyFill="1" applyAlignment="1">
      <alignment horizontal="center"/>
    </xf>
    <xf numFmtId="14" fontId="89" fillId="2" borderId="0" xfId="1" applyNumberFormat="1" applyFont="1" applyFill="1" applyBorder="1" applyAlignment="1" applyProtection="1">
      <alignment horizontal="right" vertical="center" wrapText="1" readingOrder="1"/>
    </xf>
    <xf numFmtId="0" fontId="89" fillId="2" borderId="13" xfId="1" applyFont="1" applyFill="1" applyBorder="1" applyAlignment="1" applyProtection="1">
      <alignment horizontal="right" vertical="center" wrapText="1" readingOrder="1"/>
    </xf>
    <xf numFmtId="0" fontId="32" fillId="2" borderId="0" xfId="0" applyFont="1" applyFill="1" applyAlignment="1">
      <alignment horizontal="left"/>
    </xf>
    <xf numFmtId="14" fontId="31" fillId="2" borderId="12" xfId="0" applyNumberFormat="1" applyFont="1" applyFill="1" applyBorder="1" applyAlignment="1">
      <alignment horizontal="right"/>
    </xf>
    <xf numFmtId="0" fontId="49" fillId="2" borderId="13" xfId="1" applyFont="1" applyFill="1" applyBorder="1" applyAlignment="1" applyProtection="1">
      <alignment horizontal="right" vertical="center" wrapText="1" readingOrder="1"/>
    </xf>
    <xf numFmtId="0" fontId="30" fillId="2" borderId="12" xfId="0" applyFont="1" applyFill="1" applyBorder="1" applyAlignment="1">
      <alignment horizontal="right"/>
    </xf>
    <xf numFmtId="0" fontId="52" fillId="2" borderId="13" xfId="1" applyFont="1" applyFill="1" applyBorder="1" applyAlignment="1" applyProtection="1">
      <alignment horizontal="right" vertical="center" wrapText="1" readingOrder="1"/>
    </xf>
    <xf numFmtId="0" fontId="26" fillId="2" borderId="0" xfId="1" applyFont="1" applyFill="1" applyBorder="1" applyAlignment="1" applyProtection="1">
      <alignment horizontal="left" vertical="top" wrapText="1" readingOrder="1"/>
    </xf>
    <xf numFmtId="0" fontId="24" fillId="2" borderId="0" xfId="0" applyFont="1" applyFill="1" applyAlignment="1">
      <alignment horizontal="left"/>
    </xf>
    <xf numFmtId="0" fontId="24" fillId="2" borderId="13" xfId="0" applyFont="1" applyFill="1" applyBorder="1" applyAlignment="1">
      <alignment horizontal="left"/>
    </xf>
    <xf numFmtId="14" fontId="54" fillId="2" borderId="13" xfId="1" applyNumberFormat="1" applyFont="1" applyFill="1" applyBorder="1" applyAlignment="1" applyProtection="1">
      <alignment horizontal="right" vertical="center" wrapText="1" readingOrder="1"/>
    </xf>
    <xf numFmtId="0" fontId="33" fillId="2" borderId="0" xfId="0" applyFont="1" applyFill="1" applyAlignment="1">
      <alignment horizontal="center"/>
    </xf>
    <xf numFmtId="9" fontId="70" fillId="2" borderId="0" xfId="0" applyNumberFormat="1" applyFont="1" applyFill="1" applyAlignment="1">
      <alignment horizontal="left"/>
    </xf>
    <xf numFmtId="9" fontId="70" fillId="2" borderId="0" xfId="0" applyNumberFormat="1" applyFont="1" applyFill="1" applyAlignment="1">
      <alignment horizontal="right"/>
    </xf>
    <xf numFmtId="9" fontId="70" fillId="2" borderId="13" xfId="0" applyNumberFormat="1" applyFont="1" applyFill="1" applyBorder="1" applyAlignment="1">
      <alignment horizontal="right"/>
    </xf>
    <xf numFmtId="167" fontId="73" fillId="2" borderId="0" xfId="0" applyNumberFormat="1" applyFont="1" applyFill="1" applyAlignment="1">
      <alignment horizontal="right" vertical="top"/>
    </xf>
    <xf numFmtId="0" fontId="25" fillId="0" borderId="150" xfId="0" applyFont="1" applyBorder="1" applyAlignment="1">
      <alignment horizontal="center" vertical="center"/>
    </xf>
    <xf numFmtId="0" fontId="24" fillId="2" borderId="12" xfId="0" applyFont="1" applyFill="1" applyBorder="1" applyAlignment="1">
      <alignment horizontal="left" readingOrder="1"/>
    </xf>
    <xf numFmtId="0" fontId="24" fillId="2" borderId="0" xfId="0" applyFont="1" applyFill="1" applyAlignment="1">
      <alignment horizontal="left" readingOrder="1"/>
    </xf>
    <xf numFmtId="14" fontId="54" fillId="2" borderId="0" xfId="1" applyNumberFormat="1" applyFont="1" applyFill="1" applyBorder="1" applyAlignment="1" applyProtection="1">
      <alignment horizontal="right" vertical="center" wrapText="1"/>
    </xf>
    <xf numFmtId="14" fontId="54" fillId="2" borderId="13" xfId="1" applyNumberFormat="1" applyFont="1" applyFill="1" applyBorder="1" applyAlignment="1" applyProtection="1">
      <alignment horizontal="right" vertical="center" wrapText="1"/>
    </xf>
    <xf numFmtId="0" fontId="29" fillId="2" borderId="12" xfId="0" applyFont="1" applyFill="1" applyBorder="1" applyAlignment="1">
      <alignment horizontal="left"/>
    </xf>
    <xf numFmtId="0" fontId="29" fillId="2" borderId="0" xfId="0" applyFont="1" applyFill="1" applyAlignment="1">
      <alignment horizontal="left"/>
    </xf>
    <xf numFmtId="0" fontId="177" fillId="4" borderId="12" xfId="0" applyFont="1" applyFill="1" applyBorder="1" applyAlignment="1">
      <alignment horizontal="center" wrapText="1"/>
    </xf>
    <xf numFmtId="0" fontId="177" fillId="4" borderId="0" xfId="0" applyFont="1" applyFill="1" applyAlignment="1">
      <alignment horizontal="center" wrapText="1"/>
    </xf>
    <xf numFmtId="0" fontId="177" fillId="4" borderId="27" xfId="0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/>
    </xf>
    <xf numFmtId="0" fontId="32" fillId="2" borderId="39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6" fillId="2" borderId="185" xfId="0" applyFont="1" applyFill="1" applyBorder="1" applyAlignment="1">
      <alignment horizontal="right" wrapText="1"/>
    </xf>
    <xf numFmtId="0" fontId="36" fillId="2" borderId="186" xfId="0" applyFont="1" applyFill="1" applyBorder="1" applyAlignment="1">
      <alignment horizontal="right" wrapText="1"/>
    </xf>
    <xf numFmtId="0" fontId="36" fillId="2" borderId="184" xfId="0" applyFont="1" applyFill="1" applyBorder="1" applyAlignment="1">
      <alignment horizontal="right" wrapText="1"/>
    </xf>
    <xf numFmtId="0" fontId="25" fillId="2" borderId="0" xfId="0" applyFont="1" applyFill="1" applyAlignment="1">
      <alignment horizontal="left"/>
    </xf>
    <xf numFmtId="0" fontId="31" fillId="2" borderId="0" xfId="0" applyFont="1" applyFill="1" applyAlignment="1">
      <alignment horizontal="right"/>
    </xf>
    <xf numFmtId="14" fontId="25" fillId="2" borderId="158" xfId="0" applyNumberFormat="1" applyFont="1" applyFill="1" applyBorder="1" applyAlignment="1">
      <alignment horizontal="center" vertical="center"/>
    </xf>
    <xf numFmtId="14" fontId="25" fillId="2" borderId="150" xfId="0" applyNumberFormat="1" applyFont="1" applyFill="1" applyBorder="1" applyAlignment="1">
      <alignment horizontal="center" vertical="center"/>
    </xf>
    <xf numFmtId="14" fontId="25" fillId="2" borderId="149" xfId="0" applyNumberFormat="1" applyFont="1" applyFill="1" applyBorder="1" applyAlignment="1">
      <alignment horizontal="center" vertical="center"/>
    </xf>
    <xf numFmtId="14" fontId="25" fillId="2" borderId="151" xfId="0" applyNumberFormat="1" applyFont="1" applyFill="1" applyBorder="1" applyAlignment="1">
      <alignment horizontal="center" vertical="center"/>
    </xf>
    <xf numFmtId="14" fontId="25" fillId="2" borderId="159" xfId="0" applyNumberFormat="1" applyFont="1" applyFill="1" applyBorder="1" applyAlignment="1">
      <alignment horizontal="center" vertical="center"/>
    </xf>
    <xf numFmtId="0" fontId="32" fillId="0" borderId="105" xfId="0" applyFont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/>
    </xf>
    <xf numFmtId="0" fontId="32" fillId="0" borderId="181" xfId="0" applyFont="1" applyBorder="1" applyAlignment="1">
      <alignment horizontal="center" vertical="center"/>
    </xf>
    <xf numFmtId="0" fontId="52" fillId="2" borderId="0" xfId="1" applyFont="1" applyFill="1" applyBorder="1" applyAlignment="1" applyProtection="1">
      <alignment horizontal="left" vertical="center" readingOrder="1"/>
    </xf>
    <xf numFmtId="0" fontId="34" fillId="0" borderId="0" xfId="0" applyFont="1"/>
    <xf numFmtId="0" fontId="120" fillId="2" borderId="0" xfId="0" applyFont="1" applyFill="1" applyAlignment="1">
      <alignment horizontal="center" vertical="center"/>
    </xf>
    <xf numFmtId="0" fontId="141" fillId="2" borderId="88" xfId="0" applyFont="1" applyFill="1" applyBorder="1" applyAlignment="1">
      <alignment horizontal="center" vertical="center"/>
    </xf>
    <xf numFmtId="0" fontId="141" fillId="2" borderId="22" xfId="0" applyFont="1" applyFill="1" applyBorder="1" applyAlignment="1">
      <alignment horizontal="center" vertical="center"/>
    </xf>
    <xf numFmtId="0" fontId="141" fillId="2" borderId="90" xfId="0" applyFont="1" applyFill="1" applyBorder="1" applyAlignment="1">
      <alignment horizontal="center" vertical="center"/>
    </xf>
    <xf numFmtId="0" fontId="31" fillId="0" borderId="142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1" fillId="0" borderId="139" xfId="0" applyFont="1" applyBorder="1" applyAlignment="1">
      <alignment horizontal="center"/>
    </xf>
    <xf numFmtId="0" fontId="32" fillId="0" borderId="158" xfId="0" applyFont="1" applyBorder="1" applyAlignment="1">
      <alignment horizontal="center" vertical="center"/>
    </xf>
    <xf numFmtId="0" fontId="32" fillId="0" borderId="150" xfId="0" applyFont="1" applyBorder="1" applyAlignment="1">
      <alignment horizontal="center" vertical="center"/>
    </xf>
    <xf numFmtId="0" fontId="31" fillId="0" borderId="137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0" fontId="31" fillId="0" borderId="140" xfId="0" applyFont="1" applyBorder="1" applyAlignment="1">
      <alignment horizontal="center"/>
    </xf>
    <xf numFmtId="0" fontId="31" fillId="0" borderId="168" xfId="0" applyFont="1" applyBorder="1" applyAlignment="1">
      <alignment horizontal="center"/>
    </xf>
    <xf numFmtId="0" fontId="31" fillId="0" borderId="169" xfId="0" applyFont="1" applyBorder="1" applyAlignment="1">
      <alignment horizontal="center"/>
    </xf>
    <xf numFmtId="167" fontId="56" fillId="2" borderId="12" xfId="0" applyNumberFormat="1" applyFont="1" applyFill="1" applyBorder="1" applyAlignment="1">
      <alignment horizontal="center"/>
    </xf>
    <xf numFmtId="167" fontId="56" fillId="2" borderId="0" xfId="0" applyNumberFormat="1" applyFont="1" applyFill="1" applyAlignment="1">
      <alignment horizontal="center"/>
    </xf>
    <xf numFmtId="167" fontId="56" fillId="2" borderId="13" xfId="0" applyNumberFormat="1" applyFont="1" applyFill="1" applyBorder="1" applyAlignment="1">
      <alignment horizontal="center"/>
    </xf>
    <xf numFmtId="0" fontId="169" fillId="2" borderId="19" xfId="0" applyFont="1" applyFill="1" applyBorder="1" applyAlignment="1">
      <alignment horizontal="left" vertical="top" wrapText="1"/>
    </xf>
    <xf numFmtId="0" fontId="169" fillId="2" borderId="0" xfId="0" applyFont="1" applyFill="1" applyAlignment="1">
      <alignment horizontal="left" vertical="top" wrapText="1"/>
    </xf>
    <xf numFmtId="0" fontId="169" fillId="2" borderId="18" xfId="0" applyFont="1" applyFill="1" applyBorder="1" applyAlignment="1">
      <alignment horizontal="left" vertical="top" wrapText="1"/>
    </xf>
    <xf numFmtId="0" fontId="68" fillId="2" borderId="178" xfId="0" applyFont="1" applyFill="1" applyBorder="1" applyAlignment="1">
      <alignment horizontal="left" vertical="center" wrapText="1"/>
    </xf>
    <xf numFmtId="0" fontId="68" fillId="2" borderId="161" xfId="0" applyFont="1" applyFill="1" applyBorder="1" applyAlignment="1">
      <alignment horizontal="left" vertical="center" wrapText="1"/>
    </xf>
    <xf numFmtId="0" fontId="68" fillId="2" borderId="193" xfId="0" applyFont="1" applyFill="1" applyBorder="1" applyAlignment="1">
      <alignment horizontal="left" vertical="center" wrapText="1"/>
    </xf>
    <xf numFmtId="0" fontId="31" fillId="7" borderId="149" xfId="4" applyFont="1" applyFill="1" applyBorder="1" applyAlignment="1">
      <alignment horizontal="center" vertical="center" wrapText="1"/>
    </xf>
    <xf numFmtId="0" fontId="31" fillId="7" borderId="150" xfId="4" applyFont="1" applyFill="1" applyBorder="1" applyAlignment="1">
      <alignment horizontal="center" vertical="center" wrapText="1"/>
    </xf>
    <xf numFmtId="0" fontId="31" fillId="7" borderId="151" xfId="4" applyFont="1" applyFill="1" applyBorder="1" applyAlignment="1">
      <alignment horizontal="center" vertical="center" wrapText="1"/>
    </xf>
    <xf numFmtId="0" fontId="26" fillId="7" borderId="105" xfId="4" applyFont="1" applyFill="1" applyBorder="1" applyAlignment="1">
      <alignment horizontal="center" vertical="center" wrapText="1"/>
    </xf>
    <xf numFmtId="0" fontId="26" fillId="7" borderId="106" xfId="4" applyFont="1" applyFill="1" applyBorder="1" applyAlignment="1">
      <alignment horizontal="center" vertical="center" wrapText="1"/>
    </xf>
    <xf numFmtId="0" fontId="26" fillId="7" borderId="107" xfId="4" applyFont="1" applyFill="1" applyBorder="1" applyAlignment="1">
      <alignment horizontal="center" vertical="center" wrapText="1"/>
    </xf>
    <xf numFmtId="0" fontId="9" fillId="2" borderId="17" xfId="1" applyFill="1" applyBorder="1" applyAlignment="1" applyProtection="1">
      <alignment horizontal="right"/>
    </xf>
    <xf numFmtId="0" fontId="63" fillId="2" borderId="20" xfId="0" applyFont="1" applyFill="1" applyBorder="1" applyAlignment="1">
      <alignment horizontal="right"/>
    </xf>
    <xf numFmtId="0" fontId="63" fillId="2" borderId="0" xfId="0" applyFont="1" applyFill="1" applyAlignment="1">
      <alignment horizontal="right"/>
    </xf>
    <xf numFmtId="0" fontId="41" fillId="2" borderId="18" xfId="0" applyFont="1" applyFill="1" applyBorder="1" applyAlignment="1">
      <alignment horizontal="right"/>
    </xf>
    <xf numFmtId="0" fontId="199" fillId="2" borderId="145" xfId="4" applyFont="1" applyFill="1" applyBorder="1" applyAlignment="1">
      <alignment horizontal="center" vertical="center"/>
    </xf>
    <xf numFmtId="0" fontId="27" fillId="2" borderId="145" xfId="4" applyFont="1" applyFill="1" applyBorder="1" applyAlignment="1">
      <alignment horizontal="center" vertical="center"/>
    </xf>
    <xf numFmtId="0" fontId="33" fillId="2" borderId="145" xfId="4" applyFont="1" applyFill="1" applyBorder="1" applyAlignment="1">
      <alignment horizontal="center" vertical="center"/>
    </xf>
    <xf numFmtId="0" fontId="68" fillId="2" borderId="149" xfId="0" applyFont="1" applyFill="1" applyBorder="1" applyAlignment="1">
      <alignment horizontal="left" wrapText="1"/>
    </xf>
    <xf numFmtId="0" fontId="68" fillId="2" borderId="150" xfId="0" applyFont="1" applyFill="1" applyBorder="1" applyAlignment="1">
      <alignment horizontal="left" wrapText="1"/>
    </xf>
    <xf numFmtId="0" fontId="68" fillId="2" borderId="151" xfId="0" applyFont="1" applyFill="1" applyBorder="1" applyAlignment="1">
      <alignment horizontal="left" wrapText="1"/>
    </xf>
    <xf numFmtId="0" fontId="91" fillId="2" borderId="165" xfId="4" applyFont="1" applyFill="1" applyBorder="1" applyAlignment="1">
      <alignment horizontal="center" vertical="center"/>
    </xf>
    <xf numFmtId="0" fontId="91" fillId="2" borderId="166" xfId="4" applyFont="1" applyFill="1" applyBorder="1" applyAlignment="1">
      <alignment horizontal="center" vertical="center"/>
    </xf>
    <xf numFmtId="0" fontId="91" fillId="2" borderId="167" xfId="4" applyFont="1" applyFill="1" applyBorder="1" applyAlignment="1">
      <alignment horizontal="center" vertical="center"/>
    </xf>
    <xf numFmtId="0" fontId="91" fillId="2" borderId="105" xfId="4" applyFont="1" applyFill="1" applyBorder="1" applyAlignment="1">
      <alignment horizontal="center" vertical="center"/>
    </xf>
    <xf numFmtId="0" fontId="91" fillId="2" borderId="106" xfId="4" applyFont="1" applyFill="1" applyBorder="1" applyAlignment="1">
      <alignment horizontal="center" vertical="center"/>
    </xf>
    <xf numFmtId="0" fontId="91" fillId="2" borderId="107" xfId="4" applyFont="1" applyFill="1" applyBorder="1" applyAlignment="1">
      <alignment horizontal="center" vertical="center"/>
    </xf>
    <xf numFmtId="0" fontId="96" fillId="2" borderId="134" xfId="4" applyFont="1" applyFill="1" applyBorder="1" applyAlignment="1">
      <alignment horizontal="left" vertical="center" wrapText="1"/>
    </xf>
    <xf numFmtId="0" fontId="91" fillId="2" borderId="134" xfId="4" applyFont="1" applyFill="1" applyBorder="1" applyAlignment="1">
      <alignment horizontal="center" vertical="center"/>
    </xf>
    <xf numFmtId="0" fontId="96" fillId="2" borderId="134" xfId="4" applyFont="1" applyFill="1" applyBorder="1" applyAlignment="1">
      <alignment horizontal="center" vertical="center"/>
    </xf>
    <xf numFmtId="0" fontId="91" fillId="2" borderId="165" xfId="4" applyFont="1" applyFill="1" applyBorder="1" applyAlignment="1">
      <alignment horizontal="center" vertical="center" wrapText="1"/>
    </xf>
    <xf numFmtId="0" fontId="91" fillId="2" borderId="166" xfId="4" applyFont="1" applyFill="1" applyBorder="1" applyAlignment="1">
      <alignment horizontal="center" vertical="center" wrapText="1"/>
    </xf>
    <xf numFmtId="0" fontId="91" fillId="2" borderId="167" xfId="4" applyFont="1" applyFill="1" applyBorder="1" applyAlignment="1">
      <alignment horizontal="center" vertical="center" wrapText="1"/>
    </xf>
    <xf numFmtId="0" fontId="94" fillId="2" borderId="165" xfId="4" applyFont="1" applyFill="1" applyBorder="1" applyAlignment="1">
      <alignment horizontal="center" vertical="center" wrapText="1"/>
    </xf>
    <xf numFmtId="0" fontId="94" fillId="2" borderId="166" xfId="4" applyFont="1" applyFill="1" applyBorder="1" applyAlignment="1">
      <alignment horizontal="center" vertical="center" wrapText="1"/>
    </xf>
    <xf numFmtId="0" fontId="94" fillId="2" borderId="167" xfId="4" applyFont="1" applyFill="1" applyBorder="1" applyAlignment="1">
      <alignment horizontal="center" vertical="center" wrapText="1"/>
    </xf>
    <xf numFmtId="0" fontId="172" fillId="2" borderId="165" xfId="4" applyFont="1" applyFill="1" applyBorder="1" applyAlignment="1">
      <alignment horizontal="left" vertical="center" wrapText="1"/>
    </xf>
    <xf numFmtId="0" fontId="172" fillId="2" borderId="166" xfId="4" applyFont="1" applyFill="1" applyBorder="1" applyAlignment="1">
      <alignment horizontal="left" vertical="center" wrapText="1"/>
    </xf>
    <xf numFmtId="0" fontId="172" fillId="2" borderId="167" xfId="4" applyFont="1" applyFill="1" applyBorder="1" applyAlignment="1">
      <alignment horizontal="left" vertical="center" wrapText="1"/>
    </xf>
    <xf numFmtId="0" fontId="174" fillId="2" borderId="143" xfId="4" applyFont="1" applyFill="1" applyBorder="1" applyAlignment="1">
      <alignment horizontal="center" vertical="center" wrapText="1"/>
    </xf>
    <xf numFmtId="0" fontId="174" fillId="2" borderId="177" xfId="4" applyFont="1" applyFill="1" applyBorder="1" applyAlignment="1">
      <alignment horizontal="center" vertical="center" wrapText="1"/>
    </xf>
    <xf numFmtId="0" fontId="174" fillId="2" borderId="160" xfId="4" applyFont="1" applyFill="1" applyBorder="1" applyAlignment="1">
      <alignment horizontal="center" vertical="center" wrapText="1"/>
    </xf>
    <xf numFmtId="0" fontId="197" fillId="2" borderId="145" xfId="4" applyFont="1" applyFill="1" applyBorder="1" applyAlignment="1">
      <alignment horizontal="center" vertical="center"/>
    </xf>
    <xf numFmtId="0" fontId="198" fillId="2" borderId="145" xfId="4" applyFont="1" applyFill="1" applyBorder="1" applyAlignment="1">
      <alignment horizontal="center" vertical="center"/>
    </xf>
    <xf numFmtId="0" fontId="175" fillId="2" borderId="145" xfId="4" applyFont="1" applyFill="1" applyBorder="1" applyAlignment="1">
      <alignment horizontal="center" vertical="center"/>
    </xf>
    <xf numFmtId="0" fontId="176" fillId="2" borderId="145" xfId="4" applyFont="1" applyFill="1" applyBorder="1" applyAlignment="1">
      <alignment horizontal="center" vertical="center"/>
    </xf>
    <xf numFmtId="167" fontId="101" fillId="2" borderId="39" xfId="0" applyNumberFormat="1" applyFont="1" applyFill="1" applyBorder="1" applyAlignment="1">
      <alignment horizontal="center" vertical="center" wrapText="1"/>
    </xf>
    <xf numFmtId="167" fontId="101" fillId="2" borderId="5" xfId="0" applyNumberFormat="1" applyFont="1" applyFill="1" applyBorder="1" applyAlignment="1">
      <alignment horizontal="center" vertical="center" wrapText="1"/>
    </xf>
    <xf numFmtId="0" fontId="184" fillId="2" borderId="18" xfId="0" applyFont="1" applyFill="1" applyBorder="1" applyAlignment="1">
      <alignment horizontal="center" vertical="center" wrapText="1"/>
    </xf>
    <xf numFmtId="14" fontId="107" fillId="8" borderId="114" xfId="0" applyNumberFormat="1" applyFont="1" applyFill="1" applyBorder="1" applyAlignment="1">
      <alignment horizontal="center" vertical="center" wrapText="1"/>
    </xf>
    <xf numFmtId="14" fontId="107" fillId="8" borderId="115" xfId="0" applyNumberFormat="1" applyFont="1" applyFill="1" applyBorder="1" applyAlignment="1">
      <alignment horizontal="center" vertical="center" wrapText="1"/>
    </xf>
    <xf numFmtId="0" fontId="106" fillId="8" borderId="0" xfId="0" applyFont="1" applyFill="1" applyAlignment="1">
      <alignment horizontal="center" vertical="center" wrapText="1"/>
    </xf>
    <xf numFmtId="0" fontId="106" fillId="8" borderId="13" xfId="0" applyFont="1" applyFill="1" applyBorder="1" applyAlignment="1">
      <alignment horizontal="center" vertical="center" wrapText="1"/>
    </xf>
    <xf numFmtId="0" fontId="107" fillId="8" borderId="0" xfId="0" applyFont="1" applyFill="1" applyAlignment="1">
      <alignment horizontal="center" vertical="center" wrapText="1"/>
    </xf>
    <xf numFmtId="167" fontId="107" fillId="8" borderId="13" xfId="0" applyNumberFormat="1" applyFont="1" applyFill="1" applyBorder="1" applyAlignment="1">
      <alignment horizontal="center" vertical="center" wrapText="1"/>
    </xf>
    <xf numFmtId="14" fontId="47" fillId="2" borderId="146" xfId="0" applyNumberFormat="1" applyFont="1" applyFill="1" applyBorder="1" applyAlignment="1">
      <alignment horizontal="center" vertical="center"/>
    </xf>
    <xf numFmtId="14" fontId="47" fillId="2" borderId="86" xfId="0" applyNumberFormat="1" applyFont="1" applyFill="1" applyBorder="1" applyAlignment="1">
      <alignment horizontal="center" vertical="center"/>
    </xf>
    <xf numFmtId="14" fontId="47" fillId="2" borderId="147" xfId="0" applyNumberFormat="1" applyFont="1" applyFill="1" applyBorder="1" applyAlignment="1">
      <alignment horizontal="center" vertical="center"/>
    </xf>
    <xf numFmtId="0" fontId="47" fillId="2" borderId="149" xfId="0" applyFont="1" applyFill="1" applyBorder="1" applyAlignment="1">
      <alignment horizontal="center" vertical="center"/>
    </xf>
    <xf numFmtId="0" fontId="47" fillId="2" borderId="150" xfId="0" applyFont="1" applyFill="1" applyBorder="1" applyAlignment="1">
      <alignment horizontal="center" vertical="center"/>
    </xf>
    <xf numFmtId="0" fontId="47" fillId="2" borderId="151" xfId="0" applyFont="1" applyFill="1" applyBorder="1" applyAlignment="1">
      <alignment horizontal="center" vertical="center"/>
    </xf>
    <xf numFmtId="0" fontId="149" fillId="4" borderId="0" xfId="0" applyFont="1" applyFill="1" applyAlignment="1">
      <alignment horizontal="center" vertical="top" wrapText="1"/>
    </xf>
    <xf numFmtId="0" fontId="149" fillId="2" borderId="0" xfId="0" applyFont="1" applyFill="1" applyAlignment="1">
      <alignment horizontal="center" vertical="center" wrapText="1"/>
    </xf>
    <xf numFmtId="167" fontId="149" fillId="2" borderId="18" xfId="0" applyNumberFormat="1" applyFont="1" applyFill="1" applyBorder="1" applyAlignment="1">
      <alignment horizontal="center" vertical="center" wrapText="1"/>
    </xf>
    <xf numFmtId="167" fontId="126" fillId="7" borderId="91" xfId="0" applyNumberFormat="1" applyFont="1" applyFill="1" applyBorder="1" applyAlignment="1">
      <alignment horizontal="center"/>
    </xf>
    <xf numFmtId="167" fontId="126" fillId="7" borderId="92" xfId="0" applyNumberFormat="1" applyFont="1" applyFill="1" applyBorder="1" applyAlignment="1">
      <alignment horizontal="center"/>
    </xf>
    <xf numFmtId="167" fontId="126" fillId="7" borderId="93" xfId="0" applyNumberFormat="1" applyFont="1" applyFill="1" applyBorder="1" applyAlignment="1">
      <alignment horizontal="center"/>
    </xf>
    <xf numFmtId="14" fontId="68" fillId="2" borderId="36" xfId="0" applyNumberFormat="1" applyFont="1" applyFill="1" applyBorder="1" applyAlignment="1">
      <alignment horizontal="center" vertical="center"/>
    </xf>
    <xf numFmtId="14" fontId="68" fillId="2" borderId="6" xfId="0" applyNumberFormat="1" applyFont="1" applyFill="1" applyBorder="1" applyAlignment="1">
      <alignment horizontal="center" vertical="center"/>
    </xf>
    <xf numFmtId="14" fontId="68" fillId="2" borderId="37" xfId="0" applyNumberFormat="1" applyFont="1" applyFill="1" applyBorder="1" applyAlignment="1">
      <alignment horizontal="center" vertical="center"/>
    </xf>
    <xf numFmtId="14" fontId="68" fillId="2" borderId="38" xfId="0" applyNumberFormat="1" applyFont="1" applyFill="1" applyBorder="1" applyAlignment="1">
      <alignment horizontal="center" vertical="center"/>
    </xf>
    <xf numFmtId="14" fontId="68" fillId="2" borderId="39" xfId="0" applyNumberFormat="1" applyFont="1" applyFill="1" applyBorder="1" applyAlignment="1">
      <alignment horizontal="center" vertical="center"/>
    </xf>
    <xf numFmtId="14" fontId="68" fillId="2" borderId="5" xfId="0" applyNumberFormat="1" applyFont="1" applyFill="1" applyBorder="1" applyAlignment="1">
      <alignment horizontal="center" vertical="center"/>
    </xf>
    <xf numFmtId="0" fontId="184" fillId="2" borderId="0" xfId="0" applyFont="1" applyFill="1" applyAlignment="1">
      <alignment horizontal="center" vertical="center" wrapText="1"/>
    </xf>
    <xf numFmtId="0" fontId="184" fillId="2" borderId="158" xfId="0" applyFont="1" applyFill="1" applyBorder="1" applyAlignment="1">
      <alignment horizontal="center" vertical="center"/>
    </xf>
    <xf numFmtId="0" fontId="184" fillId="2" borderId="150" xfId="0" applyFont="1" applyFill="1" applyBorder="1" applyAlignment="1">
      <alignment horizontal="center" vertical="center"/>
    </xf>
    <xf numFmtId="0" fontId="184" fillId="2" borderId="159" xfId="0" applyFont="1" applyFill="1" applyBorder="1" applyAlignment="1">
      <alignment horizontal="center" vertical="center"/>
    </xf>
    <xf numFmtId="0" fontId="184" fillId="2" borderId="19" xfId="0" applyFont="1" applyFill="1" applyBorder="1" applyAlignment="1">
      <alignment horizontal="center" vertical="center" wrapText="1"/>
    </xf>
    <xf numFmtId="167" fontId="184" fillId="2" borderId="0" xfId="0" applyNumberFormat="1" applyFont="1" applyFill="1" applyAlignment="1">
      <alignment horizontal="center" vertical="center" wrapText="1"/>
    </xf>
    <xf numFmtId="167" fontId="184" fillId="2" borderId="18" xfId="0" applyNumberFormat="1" applyFont="1" applyFill="1" applyBorder="1" applyAlignment="1">
      <alignment horizontal="center" vertical="center" wrapText="1"/>
    </xf>
    <xf numFmtId="0" fontId="129" fillId="2" borderId="113" xfId="0" applyFont="1" applyFill="1" applyBorder="1" applyAlignment="1">
      <alignment horizontal="center" vertical="center"/>
    </xf>
    <xf numFmtId="0" fontId="129" fillId="2" borderId="114" xfId="0" applyFont="1" applyFill="1" applyBorder="1" applyAlignment="1">
      <alignment horizontal="center" vertical="center"/>
    </xf>
    <xf numFmtId="0" fontId="129" fillId="2" borderId="115" xfId="0" applyFont="1" applyFill="1" applyBorder="1" applyAlignment="1">
      <alignment horizontal="center" vertical="center"/>
    </xf>
    <xf numFmtId="0" fontId="133" fillId="2" borderId="102" xfId="0" applyFont="1" applyFill="1" applyBorder="1" applyAlignment="1">
      <alignment horizontal="center"/>
    </xf>
    <xf numFmtId="0" fontId="133" fillId="2" borderId="23" xfId="0" applyFont="1" applyFill="1" applyBorder="1" applyAlignment="1">
      <alignment horizontal="center"/>
    </xf>
    <xf numFmtId="0" fontId="133" fillId="2" borderId="25" xfId="0" applyFont="1" applyFill="1" applyBorder="1" applyAlignment="1">
      <alignment horizontal="center"/>
    </xf>
    <xf numFmtId="0" fontId="126" fillId="2" borderId="24" xfId="0" applyFont="1" applyFill="1" applyBorder="1" applyAlignment="1">
      <alignment horizontal="center"/>
    </xf>
    <xf numFmtId="0" fontId="126" fillId="2" borderId="23" xfId="0" applyFont="1" applyFill="1" applyBorder="1" applyAlignment="1">
      <alignment horizontal="center"/>
    </xf>
    <xf numFmtId="0" fontId="126" fillId="2" borderId="101" xfId="0" applyFont="1" applyFill="1" applyBorder="1" applyAlignment="1">
      <alignment horizontal="center"/>
    </xf>
    <xf numFmtId="0" fontId="126" fillId="2" borderId="104" xfId="0" applyFont="1" applyFill="1" applyBorder="1" applyAlignment="1">
      <alignment horizontal="center"/>
    </xf>
    <xf numFmtId="0" fontId="129" fillId="2" borderId="12" xfId="0" applyFont="1" applyFill="1" applyBorder="1" applyAlignment="1">
      <alignment horizontal="center" vertical="center"/>
    </xf>
    <xf numFmtId="0" fontId="129" fillId="2" borderId="0" xfId="0" applyFont="1" applyFill="1" applyAlignment="1">
      <alignment horizontal="center" vertical="center"/>
    </xf>
    <xf numFmtId="0" fontId="129" fillId="2" borderId="102" xfId="0" applyFont="1" applyFill="1" applyBorder="1" applyAlignment="1">
      <alignment horizontal="center" vertical="center"/>
    </xf>
    <xf numFmtId="0" fontId="129" fillId="2" borderId="23" xfId="0" applyFont="1" applyFill="1" applyBorder="1" applyAlignment="1">
      <alignment horizontal="center" vertical="center"/>
    </xf>
    <xf numFmtId="0" fontId="129" fillId="8" borderId="19" xfId="0" applyFont="1" applyFill="1" applyBorder="1" applyAlignment="1">
      <alignment horizontal="center" vertical="center" wrapText="1"/>
    </xf>
    <xf numFmtId="0" fontId="129" fillId="8" borderId="0" xfId="0" applyFont="1" applyFill="1" applyAlignment="1">
      <alignment horizontal="center" vertical="center" wrapText="1"/>
    </xf>
    <xf numFmtId="0" fontId="129" fillId="8" borderId="18" xfId="0" applyFont="1" applyFill="1" applyBorder="1" applyAlignment="1">
      <alignment horizontal="center" vertical="center" wrapText="1"/>
    </xf>
    <xf numFmtId="0" fontId="129" fillId="8" borderId="101" xfId="0" applyFont="1" applyFill="1" applyBorder="1" applyAlignment="1">
      <alignment horizontal="center" vertical="center" wrapText="1"/>
    </xf>
    <xf numFmtId="0" fontId="129" fillId="8" borderId="23" xfId="0" applyFont="1" applyFill="1" applyBorder="1" applyAlignment="1">
      <alignment horizontal="center" vertical="center" wrapText="1"/>
    </xf>
    <xf numFmtId="0" fontId="129" fillId="8" borderId="98" xfId="0" applyFont="1" applyFill="1" applyBorder="1" applyAlignment="1">
      <alignment horizontal="center" vertical="center" wrapText="1"/>
    </xf>
    <xf numFmtId="0" fontId="129" fillId="0" borderId="99" xfId="0" applyFont="1" applyBorder="1" applyAlignment="1">
      <alignment horizontal="center" vertical="center" wrapText="1"/>
    </xf>
    <xf numFmtId="0" fontId="129" fillId="0" borderId="100" xfId="0" applyFont="1" applyBorder="1" applyAlignment="1">
      <alignment horizontal="center" vertical="center" wrapText="1"/>
    </xf>
    <xf numFmtId="0" fontId="129" fillId="0" borderId="133" xfId="0" applyFont="1" applyBorder="1" applyAlignment="1">
      <alignment horizontal="center" vertical="center" wrapText="1"/>
    </xf>
    <xf numFmtId="0" fontId="129" fillId="0" borderId="19" xfId="0" applyFont="1" applyBorder="1" applyAlignment="1">
      <alignment horizontal="center" vertical="center" wrapText="1"/>
    </xf>
    <xf numFmtId="0" fontId="129" fillId="0" borderId="0" xfId="0" applyFont="1" applyAlignment="1">
      <alignment horizontal="center" vertical="center" wrapText="1"/>
    </xf>
    <xf numFmtId="0" fontId="129" fillId="0" borderId="18" xfId="0" applyFont="1" applyBorder="1" applyAlignment="1">
      <alignment horizontal="center" vertical="center" wrapText="1"/>
    </xf>
    <xf numFmtId="0" fontId="129" fillId="0" borderId="101" xfId="0" applyFont="1" applyBorder="1" applyAlignment="1">
      <alignment horizontal="center" vertical="center" wrapText="1"/>
    </xf>
    <xf numFmtId="0" fontId="129" fillId="0" borderId="23" xfId="0" applyFont="1" applyBorder="1" applyAlignment="1">
      <alignment horizontal="center" vertical="center" wrapText="1"/>
    </xf>
    <xf numFmtId="0" fontId="129" fillId="0" borderId="98" xfId="0" applyFont="1" applyBorder="1" applyAlignment="1">
      <alignment horizontal="center" vertical="center" wrapText="1"/>
    </xf>
    <xf numFmtId="14" fontId="41" fillId="2" borderId="110" xfId="0" applyNumberFormat="1" applyFont="1" applyFill="1" applyBorder="1" applyAlignment="1">
      <alignment horizontal="center" vertical="center"/>
    </xf>
    <xf numFmtId="14" fontId="41" fillId="2" borderId="111" xfId="0" applyNumberFormat="1" applyFont="1" applyFill="1" applyBorder="1" applyAlignment="1">
      <alignment horizontal="center" vertical="center"/>
    </xf>
    <xf numFmtId="14" fontId="41" fillId="2" borderId="112" xfId="0" applyNumberFormat="1" applyFont="1" applyFill="1" applyBorder="1" applyAlignment="1">
      <alignment horizontal="center" vertical="center"/>
    </xf>
    <xf numFmtId="14" fontId="63" fillId="2" borderId="113" xfId="0" applyNumberFormat="1" applyFont="1" applyFill="1" applyBorder="1" applyAlignment="1">
      <alignment horizontal="center" vertical="center"/>
    </xf>
    <xf numFmtId="14" fontId="63" fillId="2" borderId="114" xfId="0" applyNumberFormat="1" applyFont="1" applyFill="1" applyBorder="1" applyAlignment="1">
      <alignment horizontal="center" vertical="center"/>
    </xf>
    <xf numFmtId="14" fontId="63" fillId="2" borderId="121" xfId="0" applyNumberFormat="1" applyFont="1" applyFill="1" applyBorder="1" applyAlignment="1">
      <alignment horizontal="center" vertical="center"/>
    </xf>
    <xf numFmtId="14" fontId="63" fillId="2" borderId="122" xfId="0" applyNumberFormat="1" applyFont="1" applyFill="1" applyBorder="1" applyAlignment="1">
      <alignment horizontal="center" vertical="center"/>
    </xf>
    <xf numFmtId="14" fontId="63" fillId="2" borderId="115" xfId="0" applyNumberFormat="1" applyFont="1" applyFill="1" applyBorder="1" applyAlignment="1">
      <alignment horizontal="center" vertical="center"/>
    </xf>
    <xf numFmtId="0" fontId="63" fillId="0" borderId="119" xfId="0" applyFont="1" applyBorder="1" applyAlignment="1">
      <alignment horizontal="center"/>
    </xf>
    <xf numFmtId="0" fontId="63" fillId="0" borderId="86" xfId="0" applyFont="1" applyBorder="1" applyAlignment="1">
      <alignment horizontal="center"/>
    </xf>
    <xf numFmtId="0" fontId="63" fillId="0" borderId="87" xfId="0" applyFont="1" applyBorder="1" applyAlignment="1">
      <alignment horizontal="center"/>
    </xf>
    <xf numFmtId="0" fontId="63" fillId="0" borderId="85" xfId="0" applyFont="1" applyBorder="1" applyAlignment="1">
      <alignment horizontal="center"/>
    </xf>
    <xf numFmtId="0" fontId="63" fillId="0" borderId="103" xfId="0" applyFont="1" applyBorder="1" applyAlignment="1">
      <alignment horizontal="center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5" fillId="2" borderId="1" xfId="1" applyFont="1" applyFill="1" applyBorder="1" applyAlignment="1" applyProtection="1">
      <alignment horizontal="center"/>
    </xf>
    <xf numFmtId="0" fontId="15" fillId="2" borderId="8" xfId="1" applyFont="1" applyFill="1" applyBorder="1" applyAlignment="1" applyProtection="1">
      <alignment horizontal="center"/>
    </xf>
    <xf numFmtId="14" fontId="106" fillId="2" borderId="44" xfId="0" applyNumberFormat="1" applyFont="1" applyFill="1" applyBorder="1" applyAlignment="1">
      <alignment horizontal="center" vertical="center"/>
    </xf>
    <xf numFmtId="14" fontId="106" fillId="2" borderId="39" xfId="0" applyNumberFormat="1" applyFont="1" applyFill="1" applyBorder="1" applyAlignment="1">
      <alignment horizontal="center" vertical="center"/>
    </xf>
    <xf numFmtId="14" fontId="106" fillId="2" borderId="45" xfId="0" applyNumberFormat="1" applyFont="1" applyFill="1" applyBorder="1" applyAlignment="1">
      <alignment horizontal="center" vertical="center"/>
    </xf>
    <xf numFmtId="0" fontId="107" fillId="2" borderId="38" xfId="0" applyFont="1" applyFill="1" applyBorder="1" applyAlignment="1">
      <alignment horizontal="center" vertical="center"/>
    </xf>
    <xf numFmtId="0" fontId="107" fillId="2" borderId="39" xfId="0" applyFont="1" applyFill="1" applyBorder="1" applyAlignment="1">
      <alignment horizontal="center" vertical="center"/>
    </xf>
    <xf numFmtId="0" fontId="107" fillId="2" borderId="43" xfId="0" applyFont="1" applyFill="1" applyBorder="1" applyAlignment="1">
      <alignment horizontal="center" vertical="center"/>
    </xf>
    <xf numFmtId="0" fontId="107" fillId="2" borderId="42" xfId="0" applyFont="1" applyFill="1" applyBorder="1" applyAlignment="1">
      <alignment horizontal="center" vertical="center"/>
    </xf>
    <xf numFmtId="0" fontId="107" fillId="2" borderId="5" xfId="0" applyFont="1" applyFill="1" applyBorder="1" applyAlignment="1">
      <alignment horizontal="center" vertical="center"/>
    </xf>
    <xf numFmtId="0" fontId="108" fillId="4" borderId="51" xfId="0" applyFont="1" applyFill="1" applyBorder="1" applyAlignment="1">
      <alignment horizontal="center" vertical="top" wrapText="1"/>
    </xf>
    <xf numFmtId="0" fontId="108" fillId="4" borderId="54" xfId="0" applyFont="1" applyFill="1" applyBorder="1" applyAlignment="1">
      <alignment horizontal="center" vertical="top" wrapText="1"/>
    </xf>
    <xf numFmtId="0" fontId="108" fillId="2" borderId="51" xfId="0" applyFont="1" applyFill="1" applyBorder="1" applyAlignment="1">
      <alignment horizontal="center" vertical="center" wrapText="1"/>
    </xf>
    <xf numFmtId="0" fontId="108" fillId="2" borderId="54" xfId="0" applyFont="1" applyFill="1" applyBorder="1" applyAlignment="1">
      <alignment horizontal="center" vertical="center" wrapText="1"/>
    </xf>
    <xf numFmtId="167" fontId="108" fillId="2" borderId="63" xfId="0" applyNumberFormat="1" applyFont="1" applyFill="1" applyBorder="1" applyAlignment="1">
      <alignment horizontal="center" vertical="center" wrapText="1"/>
    </xf>
    <xf numFmtId="167" fontId="108" fillId="2" borderId="64" xfId="0" applyNumberFormat="1" applyFont="1" applyFill="1" applyBorder="1" applyAlignment="1">
      <alignment horizontal="center" vertical="center" wrapText="1"/>
    </xf>
    <xf numFmtId="167" fontId="108" fillId="2" borderId="52" xfId="0" applyNumberFormat="1" applyFont="1" applyFill="1" applyBorder="1" applyAlignment="1">
      <alignment horizontal="center" vertical="center" wrapText="1"/>
    </xf>
    <xf numFmtId="167" fontId="108" fillId="2" borderId="53" xfId="0" applyNumberFormat="1" applyFont="1" applyFill="1" applyBorder="1" applyAlignment="1">
      <alignment horizontal="center" vertical="center" wrapText="1"/>
    </xf>
    <xf numFmtId="14" fontId="108" fillId="2" borderId="36" xfId="0" applyNumberFormat="1" applyFont="1" applyFill="1" applyBorder="1" applyAlignment="1">
      <alignment horizontal="center" vertical="center"/>
    </xf>
    <xf numFmtId="14" fontId="108" fillId="2" borderId="6" xfId="0" applyNumberFormat="1" applyFont="1" applyFill="1" applyBorder="1" applyAlignment="1">
      <alignment horizontal="center" vertical="center"/>
    </xf>
    <xf numFmtId="14" fontId="108" fillId="2" borderId="39" xfId="0" applyNumberFormat="1" applyFont="1" applyFill="1" applyBorder="1" applyAlignment="1">
      <alignment horizontal="center" vertical="center"/>
    </xf>
    <xf numFmtId="14" fontId="108" fillId="2" borderId="37" xfId="0" applyNumberFormat="1" applyFont="1" applyFill="1" applyBorder="1" applyAlignment="1">
      <alignment horizontal="center" vertical="center"/>
    </xf>
    <xf numFmtId="0" fontId="107" fillId="2" borderId="41" xfId="0" applyFont="1" applyFill="1" applyBorder="1" applyAlignment="1">
      <alignment horizontal="center"/>
    </xf>
    <xf numFmtId="0" fontId="108" fillId="2" borderId="72" xfId="0" applyFont="1" applyFill="1" applyBorder="1" applyAlignment="1">
      <alignment horizontal="center" vertical="center" wrapText="1"/>
    </xf>
    <xf numFmtId="167" fontId="108" fillId="2" borderId="71" xfId="0" applyNumberFormat="1" applyFont="1" applyFill="1" applyBorder="1" applyAlignment="1">
      <alignment horizontal="center" vertical="center" wrapText="1"/>
    </xf>
    <xf numFmtId="167" fontId="108" fillId="2" borderId="77" xfId="0" applyNumberFormat="1" applyFont="1" applyFill="1" applyBorder="1" applyAlignment="1">
      <alignment horizontal="center" vertical="center" wrapText="1"/>
    </xf>
    <xf numFmtId="14" fontId="108" fillId="2" borderId="38" xfId="0" applyNumberFormat="1" applyFont="1" applyFill="1" applyBorder="1" applyAlignment="1">
      <alignment horizontal="center" vertical="center"/>
    </xf>
    <xf numFmtId="14" fontId="108" fillId="2" borderId="5" xfId="0" applyNumberFormat="1" applyFont="1" applyFill="1" applyBorder="1" applyAlignment="1">
      <alignment horizontal="center" vertical="center"/>
    </xf>
    <xf numFmtId="167" fontId="108" fillId="2" borderId="80" xfId="0" applyNumberFormat="1" applyFont="1" applyFill="1" applyBorder="1" applyAlignment="1">
      <alignment horizontal="center" vertical="center" wrapText="1"/>
    </xf>
    <xf numFmtId="167" fontId="108" fillId="2" borderId="81" xfId="0" applyNumberFormat="1" applyFont="1" applyFill="1" applyBorder="1" applyAlignment="1">
      <alignment horizontal="center" vertical="center" wrapText="1"/>
    </xf>
    <xf numFmtId="14" fontId="43" fillId="2" borderId="38" xfId="0" applyNumberFormat="1" applyFont="1" applyFill="1" applyBorder="1" applyAlignment="1">
      <alignment horizontal="center" vertical="center"/>
    </xf>
    <xf numFmtId="14" fontId="43" fillId="2" borderId="39" xfId="0" applyNumberFormat="1" applyFont="1" applyFill="1" applyBorder="1" applyAlignment="1">
      <alignment horizontal="center" vertical="center"/>
    </xf>
    <xf numFmtId="14" fontId="43" fillId="2" borderId="5" xfId="0" applyNumberFormat="1" applyFont="1" applyFill="1" applyBorder="1" applyAlignment="1">
      <alignment horizontal="center" vertical="center"/>
    </xf>
    <xf numFmtId="14" fontId="47" fillId="8" borderId="0" xfId="0" applyNumberFormat="1" applyFont="1" applyFill="1" applyAlignment="1">
      <alignment horizontal="left" vertical="top"/>
    </xf>
    <xf numFmtId="14" fontId="47" fillId="8" borderId="0" xfId="0" applyNumberFormat="1" applyFont="1" applyFill="1" applyAlignment="1">
      <alignment horizontal="left" vertical="center"/>
    </xf>
    <xf numFmtId="14" fontId="100" fillId="2" borderId="38" xfId="0" applyNumberFormat="1" applyFont="1" applyFill="1" applyBorder="1" applyAlignment="1">
      <alignment horizontal="center" vertical="center"/>
    </xf>
    <xf numFmtId="14" fontId="100" fillId="2" borderId="39" xfId="0" applyNumberFormat="1" applyFont="1" applyFill="1" applyBorder="1" applyAlignment="1">
      <alignment horizontal="center" vertical="center"/>
    </xf>
    <xf numFmtId="14" fontId="100" fillId="2" borderId="5" xfId="0" applyNumberFormat="1" applyFont="1" applyFill="1" applyBorder="1" applyAlignment="1">
      <alignment horizontal="center" vertical="center"/>
    </xf>
    <xf numFmtId="0" fontId="101" fillId="8" borderId="0" xfId="0" applyFont="1" applyFill="1" applyAlignment="1">
      <alignment horizontal="center" vertical="center" wrapText="1"/>
    </xf>
    <xf numFmtId="0" fontId="184" fillId="2" borderId="116" xfId="0" applyFont="1" applyFill="1" applyBorder="1" applyAlignment="1">
      <alignment horizontal="right"/>
    </xf>
    <xf numFmtId="0" fontId="184" fillId="2" borderId="11" xfId="0" applyFont="1" applyFill="1" applyBorder="1" applyAlignment="1">
      <alignment horizontal="right"/>
    </xf>
    <xf numFmtId="14" fontId="184" fillId="2" borderId="119" xfId="0" applyNumberFormat="1" applyFont="1" applyFill="1" applyBorder="1" applyAlignment="1">
      <alignment horizontal="center" vertical="center"/>
    </xf>
    <xf numFmtId="14" fontId="184" fillId="2" borderId="86" xfId="0" applyNumberFormat="1" applyFont="1" applyFill="1" applyBorder="1" applyAlignment="1">
      <alignment horizontal="center" vertical="center"/>
    </xf>
    <xf numFmtId="14" fontId="184" fillId="2" borderId="103" xfId="0" applyNumberFormat="1" applyFont="1" applyFill="1" applyBorder="1" applyAlignment="1">
      <alignment horizontal="center" vertical="center"/>
    </xf>
    <xf numFmtId="0" fontId="186" fillId="2" borderId="11" xfId="0" applyFont="1" applyFill="1" applyBorder="1" applyAlignment="1">
      <alignment horizontal="center" vertical="center" readingOrder="1"/>
    </xf>
    <xf numFmtId="0" fontId="186" fillId="2" borderId="0" xfId="0" applyFont="1" applyFill="1" applyAlignment="1">
      <alignment horizontal="center" vertical="center" readingOrder="1"/>
    </xf>
    <xf numFmtId="14" fontId="186" fillId="2" borderId="11" xfId="1" applyNumberFormat="1" applyFont="1" applyFill="1" applyBorder="1" applyAlignment="1" applyProtection="1">
      <alignment horizontal="right" vertical="center" wrapText="1" readingOrder="1"/>
    </xf>
    <xf numFmtId="0" fontId="186" fillId="2" borderId="117" xfId="1" applyFont="1" applyFill="1" applyBorder="1" applyAlignment="1" applyProtection="1">
      <alignment horizontal="right" vertical="center" wrapText="1" readingOrder="1"/>
    </xf>
    <xf numFmtId="14" fontId="184" fillId="2" borderId="12" xfId="0" applyNumberFormat="1" applyFont="1" applyFill="1" applyBorder="1" applyAlignment="1">
      <alignment horizontal="right"/>
    </xf>
    <xf numFmtId="14" fontId="184" fillId="2" borderId="0" xfId="0" applyNumberFormat="1" applyFont="1" applyFill="1" applyAlignment="1">
      <alignment horizontal="right"/>
    </xf>
    <xf numFmtId="0" fontId="187" fillId="2" borderId="0" xfId="1" applyFont="1" applyFill="1" applyBorder="1" applyAlignment="1" applyProtection="1">
      <alignment horizontal="right" vertical="center" wrapText="1" readingOrder="1"/>
    </xf>
    <xf numFmtId="0" fontId="187" fillId="2" borderId="13" xfId="1" applyFont="1" applyFill="1" applyBorder="1" applyAlignment="1" applyProtection="1">
      <alignment horizontal="right" vertical="center" wrapText="1" readingOrder="1"/>
    </xf>
    <xf numFmtId="0" fontId="184" fillId="2" borderId="12" xfId="0" applyFont="1" applyFill="1" applyBorder="1" applyAlignment="1">
      <alignment horizontal="right"/>
    </xf>
    <xf numFmtId="0" fontId="184" fillId="2" borderId="0" xfId="0" applyFont="1" applyFill="1" applyAlignment="1">
      <alignment horizontal="right"/>
    </xf>
    <xf numFmtId="0" fontId="188" fillId="2" borderId="0" xfId="1" applyFont="1" applyFill="1" applyBorder="1" applyAlignment="1" applyProtection="1">
      <alignment horizontal="left" vertical="center" readingOrder="1"/>
    </xf>
    <xf numFmtId="0" fontId="188" fillId="2" borderId="0" xfId="1" applyFont="1" applyFill="1" applyBorder="1" applyAlignment="1" applyProtection="1">
      <alignment horizontal="right" vertical="center" wrapText="1" readingOrder="1"/>
    </xf>
    <xf numFmtId="0" fontId="188" fillId="2" borderId="13" xfId="1" applyFont="1" applyFill="1" applyBorder="1" applyAlignment="1" applyProtection="1">
      <alignment horizontal="right" vertical="center" wrapText="1" readingOrder="1"/>
    </xf>
    <xf numFmtId="0" fontId="186" fillId="2" borderId="12" xfId="0" applyFont="1" applyFill="1" applyBorder="1" applyAlignment="1">
      <alignment horizontal="left" readingOrder="1"/>
    </xf>
    <xf numFmtId="0" fontId="186" fillId="2" borderId="0" xfId="0" applyFont="1" applyFill="1" applyAlignment="1">
      <alignment horizontal="left" readingOrder="1"/>
    </xf>
    <xf numFmtId="0" fontId="186" fillId="2" borderId="0" xfId="0" applyFont="1" applyFill="1" applyAlignment="1">
      <alignment horizontal="center" vertical="top"/>
    </xf>
    <xf numFmtId="0" fontId="189" fillId="2" borderId="12" xfId="1" applyFont="1" applyFill="1" applyBorder="1" applyAlignment="1" applyProtection="1">
      <alignment horizontal="center" vertical="center"/>
    </xf>
    <xf numFmtId="0" fontId="189" fillId="2" borderId="0" xfId="1" applyFont="1" applyFill="1" applyBorder="1" applyAlignment="1" applyProtection="1">
      <alignment horizontal="center" vertical="center"/>
    </xf>
    <xf numFmtId="14" fontId="186" fillId="2" borderId="0" xfId="1" applyNumberFormat="1" applyFont="1" applyFill="1" applyBorder="1" applyAlignment="1" applyProtection="1">
      <alignment horizontal="right" vertical="center" wrapText="1" readingOrder="1"/>
    </xf>
    <xf numFmtId="14" fontId="186" fillId="2" borderId="13" xfId="1" applyNumberFormat="1" applyFont="1" applyFill="1" applyBorder="1" applyAlignment="1" applyProtection="1">
      <alignment horizontal="right" vertical="center" wrapText="1" readingOrder="1"/>
    </xf>
    <xf numFmtId="0" fontId="184" fillId="2" borderId="12" xfId="0" applyFont="1" applyFill="1" applyBorder="1" applyAlignment="1">
      <alignment horizontal="center"/>
    </xf>
    <xf numFmtId="0" fontId="184" fillId="2" borderId="0" xfId="0" applyFont="1" applyFill="1" applyAlignment="1">
      <alignment horizontal="center"/>
    </xf>
    <xf numFmtId="9" fontId="184" fillId="2" borderId="0" xfId="0" applyNumberFormat="1" applyFont="1" applyFill="1" applyAlignment="1">
      <alignment horizontal="right"/>
    </xf>
    <xf numFmtId="9" fontId="184" fillId="2" borderId="13" xfId="0" applyNumberFormat="1" applyFont="1" applyFill="1" applyBorder="1" applyAlignment="1">
      <alignment horizontal="right"/>
    </xf>
    <xf numFmtId="0" fontId="184" fillId="2" borderId="12" xfId="0" applyFont="1" applyFill="1" applyBorder="1" applyAlignment="1">
      <alignment horizontal="left" vertical="center"/>
    </xf>
    <xf numFmtId="0" fontId="184" fillId="2" borderId="0" xfId="0" applyFont="1" applyFill="1" applyAlignment="1">
      <alignment horizontal="left" vertical="center"/>
    </xf>
    <xf numFmtId="0" fontId="184" fillId="2" borderId="13" xfId="0" applyFont="1" applyFill="1" applyBorder="1" applyAlignment="1">
      <alignment horizontal="left" vertical="center"/>
    </xf>
    <xf numFmtId="0" fontId="184" fillId="2" borderId="119" xfId="0" applyFont="1" applyFill="1" applyBorder="1" applyAlignment="1">
      <alignment horizontal="center" vertical="center" wrapText="1"/>
    </xf>
    <xf numFmtId="0" fontId="184" fillId="2" borderId="86" xfId="0" applyFont="1" applyFill="1" applyBorder="1" applyAlignment="1">
      <alignment horizontal="center" vertical="center" wrapText="1"/>
    </xf>
    <xf numFmtId="14" fontId="184" fillId="2" borderId="146" xfId="0" applyNumberFormat="1" applyFont="1" applyFill="1" applyBorder="1" applyAlignment="1">
      <alignment horizontal="center" vertical="center" wrapText="1"/>
    </xf>
    <xf numFmtId="14" fontId="184" fillId="2" borderId="86" xfId="0" applyNumberFormat="1" applyFont="1" applyFill="1" applyBorder="1" applyAlignment="1">
      <alignment horizontal="center" vertical="center" wrapText="1"/>
    </xf>
    <xf numFmtId="14" fontId="184" fillId="2" borderId="147" xfId="0" applyNumberFormat="1" applyFont="1" applyFill="1" applyBorder="1" applyAlignment="1">
      <alignment horizontal="center" vertical="center" wrapText="1"/>
    </xf>
    <xf numFmtId="0" fontId="186" fillId="2" borderId="19" xfId="0" applyFont="1" applyFill="1" applyBorder="1" applyAlignment="1">
      <alignment horizontal="center" vertical="center" wrapText="1"/>
    </xf>
    <xf numFmtId="0" fontId="186" fillId="2" borderId="0" xfId="0" applyFont="1" applyFill="1" applyAlignment="1">
      <alignment horizontal="center" vertical="center" wrapText="1"/>
    </xf>
    <xf numFmtId="0" fontId="186" fillId="2" borderId="18" xfId="0" applyFont="1" applyFill="1" applyBorder="1" applyAlignment="1">
      <alignment horizontal="center" vertical="center" wrapText="1"/>
    </xf>
    <xf numFmtId="0" fontId="106" fillId="2" borderId="17" xfId="1" applyFont="1" applyFill="1" applyBorder="1" applyAlignment="1" applyProtection="1">
      <alignment horizontal="left" vertical="center" wrapText="1" readingOrder="1"/>
    </xf>
    <xf numFmtId="14" fontId="153" fillId="2" borderId="17" xfId="1" applyNumberFormat="1" applyFont="1" applyFill="1" applyBorder="1" applyAlignment="1" applyProtection="1">
      <alignment horizontal="right" wrapText="1" readingOrder="1"/>
    </xf>
    <xf numFmtId="0" fontId="153" fillId="2" borderId="20" xfId="1" applyFont="1" applyFill="1" applyBorder="1" applyAlignment="1" applyProtection="1">
      <alignment horizontal="right" wrapText="1" readingOrder="1"/>
    </xf>
    <xf numFmtId="14" fontId="107" fillId="2" borderId="19" xfId="0" applyNumberFormat="1" applyFont="1" applyFill="1" applyBorder="1" applyAlignment="1">
      <alignment horizontal="right"/>
    </xf>
    <xf numFmtId="14" fontId="107" fillId="2" borderId="0" xfId="0" applyNumberFormat="1" applyFont="1" applyFill="1" applyAlignment="1">
      <alignment horizontal="right"/>
    </xf>
    <xf numFmtId="0" fontId="152" fillId="2" borderId="0" xfId="1" applyFont="1" applyFill="1" applyBorder="1" applyAlignment="1" applyProtection="1">
      <alignment horizontal="right" vertical="center" wrapText="1" readingOrder="1"/>
    </xf>
    <xf numFmtId="0" fontId="152" fillId="2" borderId="18" xfId="1" applyFont="1" applyFill="1" applyBorder="1" applyAlignment="1" applyProtection="1">
      <alignment horizontal="right" vertical="center" wrapText="1" readingOrder="1"/>
    </xf>
    <xf numFmtId="0" fontId="107" fillId="2" borderId="19" xfId="0" applyFont="1" applyFill="1" applyBorder="1" applyAlignment="1">
      <alignment horizontal="right"/>
    </xf>
    <xf numFmtId="0" fontId="107" fillId="2" borderId="0" xfId="0" applyFont="1" applyFill="1" applyAlignment="1">
      <alignment horizontal="right"/>
    </xf>
    <xf numFmtId="0" fontId="156" fillId="2" borderId="0" xfId="1" applyFont="1" applyFill="1" applyBorder="1" applyAlignment="1" applyProtection="1">
      <alignment horizontal="left" vertical="center" readingOrder="1"/>
    </xf>
    <xf numFmtId="0" fontId="156" fillId="2" borderId="0" xfId="1" applyFont="1" applyFill="1" applyBorder="1" applyAlignment="1" applyProtection="1">
      <alignment horizontal="right" vertical="center" wrapText="1" readingOrder="1"/>
    </xf>
    <xf numFmtId="0" fontId="156" fillId="2" borderId="18" xfId="1" applyFont="1" applyFill="1" applyBorder="1" applyAlignment="1" applyProtection="1">
      <alignment horizontal="right" vertical="center" wrapText="1" readingOrder="1"/>
    </xf>
    <xf numFmtId="0" fontId="106" fillId="2" borderId="0" xfId="0" applyFont="1" applyFill="1" applyAlignment="1">
      <alignment horizontal="center" vertical="top" wrapText="1"/>
    </xf>
    <xf numFmtId="0" fontId="108" fillId="2" borderId="0" xfId="0" applyFont="1" applyFill="1" applyAlignment="1">
      <alignment horizontal="left"/>
    </xf>
    <xf numFmtId="14" fontId="153" fillId="2" borderId="0" xfId="1" applyNumberFormat="1" applyFont="1" applyFill="1" applyBorder="1" applyAlignment="1" applyProtection="1">
      <alignment horizontal="right" vertical="center" wrapText="1" readingOrder="1"/>
    </xf>
    <xf numFmtId="0" fontId="153" fillId="2" borderId="18" xfId="1" applyFont="1" applyFill="1" applyBorder="1" applyAlignment="1" applyProtection="1">
      <alignment horizontal="right" vertical="center" wrapText="1" readingOrder="1"/>
    </xf>
    <xf numFmtId="0" fontId="107" fillId="2" borderId="19" xfId="0" applyFont="1" applyFill="1" applyBorder="1" applyAlignment="1">
      <alignment horizontal="center" vertical="center"/>
    </xf>
    <xf numFmtId="0" fontId="107" fillId="2" borderId="0" xfId="0" applyFont="1" applyFill="1" applyAlignment="1">
      <alignment horizontal="center" vertical="center"/>
    </xf>
    <xf numFmtId="9" fontId="135" fillId="2" borderId="0" xfId="0" applyNumberFormat="1" applyFont="1" applyFill="1" applyAlignment="1">
      <alignment horizontal="right" vertical="center"/>
    </xf>
    <xf numFmtId="9" fontId="135" fillId="2" borderId="18" xfId="0" applyNumberFormat="1" applyFont="1" applyFill="1" applyBorder="1" applyAlignment="1">
      <alignment horizontal="right" vertical="center"/>
    </xf>
    <xf numFmtId="0" fontId="159" fillId="2" borderId="146" xfId="0" applyFont="1" applyFill="1" applyBorder="1" applyAlignment="1">
      <alignment horizontal="center" vertical="center" wrapText="1"/>
    </xf>
    <xf numFmtId="0" fontId="159" fillId="2" borderId="86" xfId="0" applyFont="1" applyFill="1" applyBorder="1" applyAlignment="1">
      <alignment horizontal="center" vertical="center" wrapText="1"/>
    </xf>
    <xf numFmtId="0" fontId="159" fillId="2" borderId="147" xfId="0" applyFont="1" applyFill="1" applyBorder="1" applyAlignment="1">
      <alignment horizontal="center" vertical="center" wrapText="1"/>
    </xf>
    <xf numFmtId="14" fontId="107" fillId="2" borderId="152" xfId="0" applyNumberFormat="1" applyFont="1" applyFill="1" applyBorder="1" applyAlignment="1">
      <alignment horizontal="center" vertical="center"/>
    </xf>
    <xf numFmtId="14" fontId="107" fillId="2" borderId="153" xfId="0" applyNumberFormat="1" applyFont="1" applyFill="1" applyBorder="1" applyAlignment="1">
      <alignment horizontal="center" vertical="center"/>
    </xf>
    <xf numFmtId="14" fontId="107" fillId="2" borderId="154" xfId="0" applyNumberFormat="1" applyFont="1" applyFill="1" applyBorder="1" applyAlignment="1">
      <alignment horizontal="center" vertical="center"/>
    </xf>
    <xf numFmtId="0" fontId="107" fillId="2" borderId="149" xfId="0" applyFont="1" applyFill="1" applyBorder="1" applyAlignment="1">
      <alignment horizontal="center" vertical="center"/>
    </xf>
    <xf numFmtId="0" fontId="107" fillId="2" borderId="150" xfId="0" applyFont="1" applyFill="1" applyBorder="1" applyAlignment="1">
      <alignment horizontal="center" vertical="center"/>
    </xf>
    <xf numFmtId="0" fontId="107" fillId="2" borderId="155" xfId="0" applyFont="1" applyFill="1" applyBorder="1" applyAlignment="1">
      <alignment horizontal="center" vertical="center"/>
    </xf>
    <xf numFmtId="0" fontId="107" fillId="2" borderId="156" xfId="0" applyFont="1" applyFill="1" applyBorder="1" applyAlignment="1">
      <alignment horizontal="center" vertical="center"/>
    </xf>
    <xf numFmtId="0" fontId="107" fillId="2" borderId="151" xfId="0" applyFont="1" applyFill="1" applyBorder="1" applyAlignment="1">
      <alignment horizontal="center" vertical="center"/>
    </xf>
    <xf numFmtId="0" fontId="107" fillId="4" borderId="0" xfId="0" applyFont="1" applyFill="1" applyAlignment="1">
      <alignment horizontal="center" vertical="top" wrapText="1"/>
    </xf>
    <xf numFmtId="0" fontId="107" fillId="2" borderId="0" xfId="0" applyFont="1" applyFill="1" applyAlignment="1">
      <alignment horizontal="center" vertical="center" wrapText="1"/>
    </xf>
    <xf numFmtId="167" fontId="107" fillId="2" borderId="13" xfId="0" applyNumberFormat="1" applyFont="1" applyFill="1" applyBorder="1" applyAlignment="1">
      <alignment horizontal="center" vertical="center" wrapText="1"/>
    </xf>
    <xf numFmtId="167" fontId="107" fillId="2" borderId="0" xfId="0" applyNumberFormat="1" applyFont="1" applyFill="1" applyAlignment="1">
      <alignment horizontal="center" vertical="center" wrapText="1"/>
    </xf>
    <xf numFmtId="14" fontId="108" fillId="2" borderId="146" xfId="0" applyNumberFormat="1" applyFont="1" applyFill="1" applyBorder="1" applyAlignment="1">
      <alignment horizontal="center" vertical="center"/>
    </xf>
    <xf numFmtId="14" fontId="108" fillId="2" borderId="86" xfId="0" applyNumberFormat="1" applyFont="1" applyFill="1" applyBorder="1" applyAlignment="1">
      <alignment horizontal="center" vertical="center"/>
    </xf>
    <xf numFmtId="14" fontId="108" fillId="2" borderId="147" xfId="0" applyNumberFormat="1" applyFont="1" applyFill="1" applyBorder="1" applyAlignment="1">
      <alignment horizontal="center" vertical="center"/>
    </xf>
    <xf numFmtId="0" fontId="107" fillId="2" borderId="148" xfId="0" applyFont="1" applyFill="1" applyBorder="1" applyAlignment="1">
      <alignment horizontal="center" vertical="center"/>
    </xf>
    <xf numFmtId="14" fontId="107" fillId="2" borderId="146" xfId="0" applyNumberFormat="1" applyFont="1" applyFill="1" applyBorder="1" applyAlignment="1">
      <alignment horizontal="center" vertical="center"/>
    </xf>
    <xf numFmtId="14" fontId="107" fillId="2" borderId="86" xfId="0" applyNumberFormat="1" applyFont="1" applyFill="1" applyBorder="1" applyAlignment="1">
      <alignment horizontal="center" vertical="center"/>
    </xf>
    <xf numFmtId="14" fontId="107" fillId="2" borderId="147" xfId="0" applyNumberFormat="1" applyFont="1" applyFill="1" applyBorder="1" applyAlignment="1">
      <alignment horizontal="center" vertical="center"/>
    </xf>
    <xf numFmtId="0" fontId="107" fillId="2" borderId="165" xfId="0" applyFont="1" applyFill="1" applyBorder="1" applyAlignment="1">
      <alignment horizontal="center"/>
    </xf>
    <xf numFmtId="0" fontId="107" fillId="2" borderId="166" xfId="0" applyFont="1" applyFill="1" applyBorder="1" applyAlignment="1">
      <alignment horizontal="center"/>
    </xf>
    <xf numFmtId="0" fontId="107" fillId="2" borderId="167" xfId="0" applyFont="1" applyFill="1" applyBorder="1" applyAlignment="1">
      <alignment horizontal="center"/>
    </xf>
    <xf numFmtId="0" fontId="63" fillId="2" borderId="116" xfId="0" applyFont="1" applyFill="1" applyBorder="1" applyAlignment="1">
      <alignment horizontal="right"/>
    </xf>
    <xf numFmtId="0" fontId="63" fillId="2" borderId="11" xfId="0" applyFont="1" applyFill="1" applyBorder="1" applyAlignment="1">
      <alignment horizontal="right"/>
    </xf>
    <xf numFmtId="0" fontId="41" fillId="2" borderId="11" xfId="0" applyFont="1" applyFill="1" applyBorder="1" applyAlignment="1">
      <alignment horizontal="center" vertical="center" readingOrder="1"/>
    </xf>
    <xf numFmtId="0" fontId="41" fillId="2" borderId="0" xfId="0" applyFont="1" applyFill="1" applyAlignment="1">
      <alignment horizontal="center" vertical="center" readingOrder="1"/>
    </xf>
    <xf numFmtId="14" fontId="162" fillId="2" borderId="11" xfId="1" applyNumberFormat="1" applyFont="1" applyFill="1" applyBorder="1" applyAlignment="1" applyProtection="1">
      <alignment horizontal="right" vertical="center" wrapText="1" readingOrder="1"/>
    </xf>
    <xf numFmtId="0" fontId="162" fillId="2" borderId="117" xfId="1" applyFont="1" applyFill="1" applyBorder="1" applyAlignment="1" applyProtection="1">
      <alignment horizontal="right" vertical="center" wrapText="1" readingOrder="1"/>
    </xf>
    <xf numFmtId="14" fontId="63" fillId="2" borderId="12" xfId="0" applyNumberFormat="1" applyFont="1" applyFill="1" applyBorder="1" applyAlignment="1">
      <alignment horizontal="right"/>
    </xf>
    <xf numFmtId="14" fontId="63" fillId="2" borderId="0" xfId="0" applyNumberFormat="1" applyFont="1" applyFill="1" applyAlignment="1">
      <alignment horizontal="right"/>
    </xf>
    <xf numFmtId="0" fontId="161" fillId="2" borderId="0" xfId="1" applyFont="1" applyFill="1" applyBorder="1" applyAlignment="1" applyProtection="1">
      <alignment horizontal="right" vertical="center" wrapText="1" readingOrder="1"/>
    </xf>
    <xf numFmtId="0" fontId="161" fillId="2" borderId="13" xfId="1" applyFont="1" applyFill="1" applyBorder="1" applyAlignment="1" applyProtection="1">
      <alignment horizontal="right" vertical="center" wrapText="1" readingOrder="1"/>
    </xf>
    <xf numFmtId="0" fontId="63" fillId="2" borderId="12" xfId="0" applyFont="1" applyFill="1" applyBorder="1" applyAlignment="1">
      <alignment horizontal="right"/>
    </xf>
    <xf numFmtId="0" fontId="165" fillId="2" borderId="0" xfId="1" applyFont="1" applyFill="1" applyBorder="1" applyAlignment="1" applyProtection="1">
      <alignment horizontal="left" vertical="center" readingOrder="1"/>
    </xf>
    <xf numFmtId="0" fontId="165" fillId="2" borderId="0" xfId="1" applyFont="1" applyFill="1" applyBorder="1" applyAlignment="1" applyProtection="1">
      <alignment horizontal="right" vertical="center" wrapText="1" readingOrder="1"/>
    </xf>
    <xf numFmtId="0" fontId="165" fillId="2" borderId="13" xfId="1" applyFont="1" applyFill="1" applyBorder="1" applyAlignment="1" applyProtection="1">
      <alignment horizontal="right" vertical="center" wrapText="1" readingOrder="1"/>
    </xf>
    <xf numFmtId="0" fontId="41" fillId="2" borderId="12" xfId="0" applyFont="1" applyFill="1" applyBorder="1" applyAlignment="1">
      <alignment horizontal="left" readingOrder="1"/>
    </xf>
    <xf numFmtId="0" fontId="41" fillId="2" borderId="0" xfId="0" applyFont="1" applyFill="1" applyAlignment="1">
      <alignment horizontal="left" readingOrder="1"/>
    </xf>
    <xf numFmtId="0" fontId="41" fillId="2" borderId="0" xfId="0" applyFont="1" applyFill="1" applyAlignment="1">
      <alignment horizontal="center" vertical="top"/>
    </xf>
    <xf numFmtId="0" fontId="166" fillId="2" borderId="12" xfId="1" applyFont="1" applyFill="1" applyBorder="1" applyAlignment="1" applyProtection="1">
      <alignment horizontal="center" vertical="center"/>
    </xf>
    <xf numFmtId="0" fontId="166" fillId="2" borderId="0" xfId="1" applyFont="1" applyFill="1" applyBorder="1" applyAlignment="1" applyProtection="1">
      <alignment horizontal="center" vertical="center"/>
    </xf>
    <xf numFmtId="14" fontId="162" fillId="2" borderId="0" xfId="1" applyNumberFormat="1" applyFont="1" applyFill="1" applyBorder="1" applyAlignment="1" applyProtection="1">
      <alignment horizontal="right" vertical="center" wrapText="1" readingOrder="1"/>
    </xf>
    <xf numFmtId="14" fontId="162" fillId="2" borderId="13" xfId="1" applyNumberFormat="1" applyFont="1" applyFill="1" applyBorder="1" applyAlignment="1" applyProtection="1">
      <alignment horizontal="right" vertical="center" wrapText="1" readingOrder="1"/>
    </xf>
    <xf numFmtId="0" fontId="63" fillId="2" borderId="12" xfId="0" applyFont="1" applyFill="1" applyBorder="1" applyAlignment="1">
      <alignment horizontal="center"/>
    </xf>
    <xf numFmtId="0" fontId="63" fillId="2" borderId="0" xfId="0" applyFont="1" applyFill="1" applyAlignment="1">
      <alignment horizontal="center"/>
    </xf>
    <xf numFmtId="9" fontId="125" fillId="2" borderId="0" xfId="0" applyNumberFormat="1" applyFont="1" applyFill="1" applyAlignment="1">
      <alignment horizontal="right"/>
    </xf>
    <xf numFmtId="9" fontId="125" fillId="2" borderId="13" xfId="0" applyNumberFormat="1" applyFont="1" applyFill="1" applyBorder="1" applyAlignment="1">
      <alignment horizontal="right"/>
    </xf>
    <xf numFmtId="14" fontId="63" fillId="2" borderId="119" xfId="0" applyNumberFormat="1" applyFont="1" applyFill="1" applyBorder="1" applyAlignment="1">
      <alignment horizontal="center" vertical="center"/>
    </xf>
    <xf numFmtId="14" fontId="63" fillId="2" borderId="86" xfId="0" applyNumberFormat="1" applyFont="1" applyFill="1" applyBorder="1" applyAlignment="1">
      <alignment horizontal="center" vertical="center"/>
    </xf>
    <xf numFmtId="14" fontId="63" fillId="2" borderId="103" xfId="0" applyNumberFormat="1" applyFont="1" applyFill="1" applyBorder="1" applyAlignment="1">
      <alignment horizontal="center" vertical="center"/>
    </xf>
    <xf numFmtId="0" fontId="193" fillId="2" borderId="158" xfId="0" applyFont="1" applyFill="1" applyBorder="1" applyAlignment="1">
      <alignment horizontal="center" vertical="center"/>
    </xf>
    <xf numFmtId="0" fontId="193" fillId="2" borderId="150" xfId="0" applyFont="1" applyFill="1" applyBorder="1" applyAlignment="1">
      <alignment horizontal="center" vertical="center"/>
    </xf>
    <xf numFmtId="0" fontId="193" fillId="2" borderId="159" xfId="0" applyFont="1" applyFill="1" applyBorder="1" applyAlignment="1">
      <alignment horizontal="center" vertical="center"/>
    </xf>
    <xf numFmtId="0" fontId="190" fillId="2" borderId="0" xfId="0" applyFont="1" applyFill="1" applyAlignment="1">
      <alignment horizontal="center" vertical="center" wrapText="1"/>
    </xf>
    <xf numFmtId="0" fontId="190" fillId="2" borderId="158" xfId="0" applyFont="1" applyFill="1" applyBorder="1" applyAlignment="1">
      <alignment horizontal="center" vertical="center"/>
    </xf>
    <xf numFmtId="0" fontId="190" fillId="2" borderId="150" xfId="0" applyFont="1" applyFill="1" applyBorder="1" applyAlignment="1">
      <alignment horizontal="center" vertical="center"/>
    </xf>
    <xf numFmtId="0" fontId="190" fillId="2" borderId="159" xfId="0" applyFont="1" applyFill="1" applyBorder="1" applyAlignment="1">
      <alignment horizontal="center" vertical="center"/>
    </xf>
    <xf numFmtId="0" fontId="68" fillId="8" borderId="158" xfId="0" applyFont="1" applyFill="1" applyBorder="1" applyAlignment="1">
      <alignment horizontal="center" vertical="center"/>
    </xf>
    <xf numFmtId="0" fontId="68" fillId="8" borderId="150" xfId="0" applyFont="1" applyFill="1" applyBorder="1" applyAlignment="1">
      <alignment horizontal="center" vertical="center"/>
    </xf>
    <xf numFmtId="0" fontId="68" fillId="8" borderId="159" xfId="0" applyFont="1" applyFill="1" applyBorder="1" applyAlignment="1">
      <alignment horizontal="center" vertical="center"/>
    </xf>
    <xf numFmtId="0" fontId="68" fillId="8" borderId="0" xfId="0" applyFont="1" applyFill="1" applyAlignment="1">
      <alignment horizontal="center" vertical="center" wrapText="1"/>
    </xf>
    <xf numFmtId="0" fontId="68" fillId="8" borderId="19" xfId="0" applyFont="1" applyFill="1" applyBorder="1" applyAlignment="1">
      <alignment horizontal="center" vertical="center" wrapText="1"/>
    </xf>
    <xf numFmtId="167" fontId="68" fillId="8" borderId="0" xfId="0" applyNumberFormat="1" applyFont="1" applyFill="1" applyAlignment="1">
      <alignment horizontal="center" vertical="center" wrapText="1"/>
    </xf>
    <xf numFmtId="0" fontId="68" fillId="8" borderId="18" xfId="0" applyFont="1" applyFill="1" applyBorder="1" applyAlignment="1">
      <alignment horizontal="center" vertical="center" wrapText="1"/>
    </xf>
    <xf numFmtId="14" fontId="190" fillId="2" borderId="119" xfId="0" applyNumberFormat="1" applyFont="1" applyFill="1" applyBorder="1" applyAlignment="1">
      <alignment horizontal="center" vertical="center"/>
    </xf>
    <xf numFmtId="14" fontId="190" fillId="2" borderId="86" xfId="0" applyNumberFormat="1" applyFont="1" applyFill="1" applyBorder="1" applyAlignment="1">
      <alignment horizontal="center" vertical="center"/>
    </xf>
    <xf numFmtId="14" fontId="190" fillId="2" borderId="103" xfId="0" applyNumberFormat="1" applyFont="1" applyFill="1" applyBorder="1" applyAlignment="1">
      <alignment horizontal="center" vertical="center"/>
    </xf>
    <xf numFmtId="0" fontId="190" fillId="2" borderId="19" xfId="0" applyFont="1" applyFill="1" applyBorder="1" applyAlignment="1">
      <alignment horizontal="center" vertical="center" wrapText="1"/>
    </xf>
    <xf numFmtId="167" fontId="190" fillId="2" borderId="0" xfId="0" applyNumberFormat="1" applyFont="1" applyFill="1" applyAlignment="1">
      <alignment horizontal="center" vertical="center" wrapText="1"/>
    </xf>
    <xf numFmtId="0" fontId="190" fillId="2" borderId="18" xfId="0" applyFont="1" applyFill="1" applyBorder="1" applyAlignment="1">
      <alignment horizontal="center" vertical="center" wrapText="1"/>
    </xf>
    <xf numFmtId="0" fontId="183" fillId="2" borderId="15" xfId="0" applyFont="1" applyFill="1" applyBorder="1" applyAlignment="1">
      <alignment horizontal="center"/>
    </xf>
    <xf numFmtId="167" fontId="107" fillId="2" borderId="18" xfId="0" applyNumberFormat="1" applyFont="1" applyFill="1" applyBorder="1" applyAlignment="1">
      <alignment horizontal="center" vertical="center" wrapText="1"/>
    </xf>
    <xf numFmtId="0" fontId="190" fillId="2" borderId="12" xfId="0" applyFont="1" applyFill="1" applyBorder="1" applyAlignment="1">
      <alignment horizontal="left" vertical="center"/>
    </xf>
    <xf numFmtId="0" fontId="190" fillId="2" borderId="0" xfId="0" applyFont="1" applyFill="1" applyAlignment="1">
      <alignment horizontal="left" vertical="center"/>
    </xf>
    <xf numFmtId="0" fontId="190" fillId="2" borderId="13" xfId="0" applyFont="1" applyFill="1" applyBorder="1" applyAlignment="1">
      <alignment horizontal="left" vertical="center"/>
    </xf>
  </cellXfs>
  <cellStyles count="15">
    <cellStyle name="Гиперссылка" xfId="1" builtinId="8"/>
    <cellStyle name="Гиперссылка 2" xfId="6"/>
    <cellStyle name="Гиперссылка 3" xfId="12"/>
    <cellStyle name="Денежный" xfId="2" builtinId="4"/>
    <cellStyle name="Денежный 2" xfId="11"/>
    <cellStyle name="Обычный" xfId="0" builtinId="0"/>
    <cellStyle name="Обычный 2" xfId="4"/>
    <cellStyle name="Обычный 2 2" xfId="5"/>
    <cellStyle name="Обычный 2 2 2" xfId="7"/>
    <cellStyle name="Обычный 2 2 2 2" xfId="10"/>
    <cellStyle name="Обычный 2 2 3" xfId="14"/>
    <cellStyle name="Обычный 2 2 4" xfId="9"/>
    <cellStyle name="Обычный 2 3" xfId="13"/>
    <cellStyle name="Обычный 2 4" xfId="8"/>
    <cellStyle name="Обычный 3" xfId="3"/>
  </cellStyles>
  <dxfs count="0"/>
  <tableStyles count="0" defaultTableStyle="TableStyleMedium2" defaultPivotStyle="PivotStyleLight16"/>
  <colors>
    <mruColors>
      <color rgb="FF0000FF"/>
      <color rgb="FF339966"/>
      <color rgb="FF366092"/>
      <color rgb="FFB72B40"/>
      <color rgb="FFA50021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EE14F9B1-2353-4B64-BDB1-6B9A118EE9D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078ACEF1-4AAD-4D31-A8A3-C27F834F3CEF}" type="presOf" srcId="{887F5544-6B57-41CA-9F5D-22B487721417}" destId="{DAF50151-2C13-4CF1-9CEC-B62884092411}" srcOrd="0" destOrd="0" presId="urn:microsoft.com/office/officeart/2005/8/layout/pList1#4"/>
    <dgm:cxn modelId="{2DB7B1EE-F5D5-4810-B616-82D6A7BF1E9D}" type="presParOf" srcId="{DAF50151-2C13-4CF1-9CEC-B62884092411}" destId="{F36EE042-7692-49BC-B918-A1578C1D7567}" srcOrd="0" destOrd="0" presId="urn:microsoft.com/office/officeart/2005/8/layout/pList1#4"/>
    <dgm:cxn modelId="{3B44C5C0-2B3B-4A8A-B839-B98BB84E3689}" type="presParOf" srcId="{F36EE042-7692-49BC-B918-A1578C1D7567}" destId="{667DBDF5-4848-4B1F-B8B2-A98A3C3BBC38}" srcOrd="0" destOrd="0" presId="urn:microsoft.com/office/officeart/2005/8/layout/pList1#4"/>
    <dgm:cxn modelId="{6B7965CD-C256-4DBD-919D-56D5A7A12D29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D11FAD20-84DB-42AF-B2C4-19CBE94A6BAE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20E8F2AC-AC17-4148-BA62-AF3B8A0C415B}" type="presOf" srcId="{6D9889FA-D597-4E2B-897C-E61A7C2565D7}" destId="{A8F6E4D5-B014-463A-975A-1CE389DFFBF8}" srcOrd="0" destOrd="0" presId="urn:microsoft.com/office/officeart/2005/8/layout/pList1#4"/>
    <dgm:cxn modelId="{D838EB4F-0187-4136-BF1E-B8057023D46E}" type="presParOf" srcId="{DAF50151-2C13-4CF1-9CEC-B62884092411}" destId="{F36EE042-7692-49BC-B918-A1578C1D7567}" srcOrd="0" destOrd="0" presId="urn:microsoft.com/office/officeart/2005/8/layout/pList1#4"/>
    <dgm:cxn modelId="{5A98AB91-BB20-4DAF-B2EE-9CA28F43EEEE}" type="presParOf" srcId="{F36EE042-7692-49BC-B918-A1578C1D7567}" destId="{667DBDF5-4848-4B1F-B8B2-A98A3C3BBC38}" srcOrd="0" destOrd="0" presId="urn:microsoft.com/office/officeart/2005/8/layout/pList1#4"/>
    <dgm:cxn modelId="{D5AFAB2B-89DF-4E5A-8DD1-24495732F864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C636997A-6B7C-4A7F-A199-201DD87DB9D3}" type="presOf" srcId="{6D9889FA-D597-4E2B-897C-E61A7C2565D7}" destId="{A8F6E4D5-B014-463A-975A-1CE389DFFBF8}" srcOrd="0" destOrd="0" presId="urn:microsoft.com/office/officeart/2005/8/layout/pList1#4"/>
    <dgm:cxn modelId="{7994F413-6A99-43C5-BD4B-167F3702F2B0}" type="presOf" srcId="{887F5544-6B57-41CA-9F5D-22B487721417}" destId="{DAF50151-2C13-4CF1-9CEC-B62884092411}" srcOrd="0" destOrd="0" presId="urn:microsoft.com/office/officeart/2005/8/layout/pList1#4"/>
    <dgm:cxn modelId="{6DD70083-B562-4712-9D25-88A0BF799DAC}" type="presParOf" srcId="{DAF50151-2C13-4CF1-9CEC-B62884092411}" destId="{F36EE042-7692-49BC-B918-A1578C1D7567}" srcOrd="0" destOrd="0" presId="urn:microsoft.com/office/officeart/2005/8/layout/pList1#4"/>
    <dgm:cxn modelId="{CF6AFF7A-AA98-4595-8494-47EC6B254F60}" type="presParOf" srcId="{F36EE042-7692-49BC-B918-A1578C1D7567}" destId="{667DBDF5-4848-4B1F-B8B2-A98A3C3BBC38}" srcOrd="0" destOrd="0" presId="urn:microsoft.com/office/officeart/2005/8/layout/pList1#4"/>
    <dgm:cxn modelId="{D0F34162-86AB-482A-85D2-6F2FD46DFF82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9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67E4EAF-E345-4A23-A6E2-9644109CE806}" type="presOf" srcId="{887F5544-6B57-41CA-9F5D-22B487721417}" destId="{DAF50151-2C13-4CF1-9CEC-B62884092411}" srcOrd="0" destOrd="0" presId="urn:microsoft.com/office/officeart/2005/8/layout/pList1#4"/>
    <dgm:cxn modelId="{59CEB1E4-74CC-4842-B257-D8B541B3818B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2E12A64C-D42F-4303-ABFE-6BEDF083E267}" type="presParOf" srcId="{DAF50151-2C13-4CF1-9CEC-B62884092411}" destId="{F36EE042-7692-49BC-B918-A1578C1D7567}" srcOrd="0" destOrd="0" presId="urn:microsoft.com/office/officeart/2005/8/layout/pList1#4"/>
    <dgm:cxn modelId="{3685F036-9A9C-4A27-A961-24A8D143BD74}" type="presParOf" srcId="{F36EE042-7692-49BC-B918-A1578C1D7567}" destId="{667DBDF5-4848-4B1F-B8B2-A98A3C3BBC38}" srcOrd="0" destOrd="0" presId="urn:microsoft.com/office/officeart/2005/8/layout/pList1#4"/>
    <dgm:cxn modelId="{87D445EB-DAB7-458E-9EE2-8E32069C0BBE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A18C067B-C76D-47F8-886A-6BD002C80C9C}" type="presOf" srcId="{6D9889FA-D597-4E2B-897C-E61A7C2565D7}" destId="{A8F6E4D5-B014-463A-975A-1CE389DFFBF8}" srcOrd="0" destOrd="0" presId="urn:microsoft.com/office/officeart/2005/8/layout/pList1#4"/>
    <dgm:cxn modelId="{BC151FE6-490F-40DC-BF1F-73D21B340062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574CD36E-C84E-4E9D-8978-BA6A8CEF2D09}" type="presParOf" srcId="{DAF50151-2C13-4CF1-9CEC-B62884092411}" destId="{F36EE042-7692-49BC-B918-A1578C1D7567}" srcOrd="0" destOrd="0" presId="urn:microsoft.com/office/officeart/2005/8/layout/pList1#4"/>
    <dgm:cxn modelId="{829E24EC-DB83-4EB2-9D96-5D43DD2C3046}" type="presParOf" srcId="{F36EE042-7692-49BC-B918-A1578C1D7567}" destId="{667DBDF5-4848-4B1F-B8B2-A98A3C3BBC38}" srcOrd="0" destOrd="0" presId="urn:microsoft.com/office/officeart/2005/8/layout/pList1#4"/>
    <dgm:cxn modelId="{C25E04F0-EE0D-41D6-AF2D-A3FA865D8A7D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284F411-5F08-42BC-9C87-81771D3B949C}" type="presOf" srcId="{6D9889FA-D597-4E2B-897C-E61A7C2565D7}" destId="{A8F6E4D5-B014-463A-975A-1CE389DFFBF8}" srcOrd="0" destOrd="0" presId="urn:microsoft.com/office/officeart/2005/8/layout/pList1#4"/>
    <dgm:cxn modelId="{06C4AF00-6A2D-4908-A361-0E21DB955488}" type="presOf" srcId="{887F5544-6B57-41CA-9F5D-22B487721417}" destId="{DAF50151-2C13-4CF1-9CEC-B62884092411}" srcOrd="0" destOrd="0" presId="urn:microsoft.com/office/officeart/2005/8/layout/pList1#4"/>
    <dgm:cxn modelId="{DC1617F9-6F29-4B48-A2D9-6325B0E99254}" type="presParOf" srcId="{DAF50151-2C13-4CF1-9CEC-B62884092411}" destId="{F36EE042-7692-49BC-B918-A1578C1D7567}" srcOrd="0" destOrd="0" presId="urn:microsoft.com/office/officeart/2005/8/layout/pList1#4"/>
    <dgm:cxn modelId="{F548AB96-9FA0-4BB7-BE13-93EA959C91F3}" type="presParOf" srcId="{F36EE042-7692-49BC-B918-A1578C1D7567}" destId="{667DBDF5-4848-4B1F-B8B2-A98A3C3BBC38}" srcOrd="0" destOrd="0" presId="urn:microsoft.com/office/officeart/2005/8/layout/pList1#4"/>
    <dgm:cxn modelId="{FF274062-115E-434D-873A-761C88D02860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8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C58611A6-C411-4D0C-833B-7D951D962D76}" type="doc">
      <dgm:prSet loTypeId="urn:microsoft.com/office/officeart/2008/layout/CircularPictureCallout" loCatId="picture" qsTypeId="urn:microsoft.com/office/officeart/2005/8/quickstyle/simple1" qsCatId="simple" csTypeId="urn:microsoft.com/office/officeart/2005/8/colors/accent1_2" csCatId="accent1" phldr="1"/>
      <dgm:spPr/>
    </dgm:pt>
    <dgm:pt modelId="{52B4746B-3693-498D-96F1-57BF13BA7E07}" type="pres">
      <dgm:prSet presAssocID="{C58611A6-C411-4D0C-833B-7D951D962D76}" presName="Name0" presStyleCnt="0">
        <dgm:presLayoutVars>
          <dgm:chMax val="7"/>
          <dgm:chPref val="7"/>
          <dgm:dir/>
        </dgm:presLayoutVars>
      </dgm:prSet>
      <dgm:spPr/>
    </dgm:pt>
    <dgm:pt modelId="{7A65D8BA-242F-4475-A3EE-D5C8080F5C1B}" type="pres">
      <dgm:prSet presAssocID="{C58611A6-C411-4D0C-833B-7D951D962D76}" presName="Name1" presStyleCnt="0"/>
      <dgm:spPr/>
    </dgm:pt>
  </dgm:ptLst>
  <dgm:cxnLst>
    <dgm:cxn modelId="{92BEDCB8-071C-454E-A162-359C28989EED}" type="presOf" srcId="{C58611A6-C411-4D0C-833B-7D951D962D76}" destId="{52B4746B-3693-498D-96F1-57BF13BA7E07}" srcOrd="0" destOrd="0" presId="urn:microsoft.com/office/officeart/2008/layout/CircularPictureCallout"/>
    <dgm:cxn modelId="{6938F450-C2A5-42A0-BEF9-D7A4498D7B8B}" type="presParOf" srcId="{52B4746B-3693-498D-96F1-57BF13BA7E07}" destId="{7A65D8BA-242F-4475-A3EE-D5C8080F5C1B}" srcOrd="0" destOrd="0" presId="urn:microsoft.com/office/officeart/2008/layout/CircularPictureCallout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1" cy="110082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4" y="569344"/>
          <a:ext cx="1670568" cy="150075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4" y="569344"/>
        <a:ext cx="1670568" cy="150075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1" cy="110082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4" y="569344"/>
          <a:ext cx="1670568" cy="150075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4" y="569344"/>
        <a:ext cx="1670568" cy="150075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5265" y="0"/>
          <a:ext cx="1548641" cy="1090895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6960" y="563835"/>
          <a:ext cx="1655495" cy="14872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6960" y="563835"/>
        <a:ext cx="1655495" cy="1487212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0" cy="1100826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3" y="569345"/>
          <a:ext cx="1670567" cy="150075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3" y="569345"/>
        <a:ext cx="1670567" cy="1500752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7884" y="0"/>
          <a:ext cx="1562740" cy="1100826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299593" y="569345"/>
          <a:ext cx="1670567" cy="150075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299593" y="569345"/>
        <a:ext cx="1670567" cy="1500752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7726" y="0"/>
          <a:ext cx="1543940" cy="1087583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9415" y="563587"/>
          <a:ext cx="1650470" cy="148269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9415" y="563587"/>
        <a:ext cx="1650470" cy="1482698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8/layout/CircularPictureCallout">
  <dgm:title val=""/>
  <dgm:desc val=""/>
  <dgm:catLst>
    <dgm:cat type="picture" pri="2000"/>
    <dgm:cat type="pictureconvert" pri="2000"/>
  </dgm:catLst>
  <dgm:sampData>
    <dgm:dataModel>
      <dgm:ptLst>
        <dgm:pt modelId="0" type="doc"/>
        <dgm:pt modelId="1"/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2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axis="ch" ptType="node" func="cnt" op="lte" val="1">
          <dgm:constrLst>
            <dgm:constr type="h" for="ch" forName="picture_1" refType="h"/>
            <dgm:constr type="w" for="ch" forName="picture_1" refType="h" refFor="ch" refForName="picture_1" op="equ"/>
            <dgm:constr type="l" for="ch" forName="picture_1"/>
            <dgm:constr type="t" for="ch" forName="picture_1"/>
            <dgm:constr type="w" for="ch" forName="text_1" refType="w" refFor="ch" refForName="picture_1" fact="0.64"/>
            <dgm:constr type="h" for="ch" forName="text_1" refType="h" refFor="ch" refForName="picture_1" fact="0.33"/>
            <dgm:constr type="l" for="ch" forName="text_1" refType="w" refFor="ch" refForName="picture_1" fact="0.18"/>
            <dgm:constr type="t" for="ch" forName="text_1" refType="h" refFor="ch" refForName="picture_1" fact="0.531"/>
          </dgm:constrLst>
        </dgm:if>
        <dgm:if name="Name4" axis="ch" ptType="node" func="cnt" op="lte" val="2">
          <dgm:choose name="Name5">
            <dgm:if name="Name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l" for="ch" forName="picture_2" refType="w" refFor="ch" refForName="picture_1" fact="1.21"/>
                <dgm:constr type="ctrY" for="ch" forName="picture_2" refType="h" refFor="ch" refForName="picture_1" fact="0.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if>
            <dgm:else name="Name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5"/>
                <dgm:constr type="h" for="ch" forName="picture_2" refType="h" refFor="ch" refForName="picture_1" fact="0.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</dgm:constrLst>
            </dgm:else>
          </dgm:choose>
        </dgm:if>
        <dgm:if name="Name8" axis="ch" ptType="node" func="cnt" op="lte" val="3">
          <dgm:choose name="Name9">
            <dgm:if name="Name10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l" for="ch" forName="picture_2" refType="w" refFor="ch" refForName="picture_1" fact="1.21"/>
                <dgm:constr type="ctrY" for="ch" forName="picture_2" refType="h" refFor="ch" refForName="picture_1" fact="0.18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l" for="ch" forName="picture_3" refType="w" refFor="ch" refForName="picture_1" fact="1.21"/>
                <dgm:constr type="ctrY" for="ch" forName="picture_3" refType="h" refFor="ch" refForName="picture_1" fact="0.812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if>
            <dgm:else name="Name11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75"/>
                <dgm:constr type="h" for="ch" forName="picture_2" refType="h" refFor="ch" refForName="picture_1" fact="0.375"/>
                <dgm:constr type="r" for="ch" forName="picture_2" refType="w"/>
                <dgm:constr type="rOff" for="ch" forName="picture_2" refType="w" refFor="ch" refForName="picture_1" fact="-1.21"/>
                <dgm:constr type="ctrY" for="ch" forName="picture_2" refType="h" refFor="ch" refForName="picture_1" fact="0.18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75"/>
                <dgm:constr type="h" for="ch" forName="picture_3" refType="h" refFor="ch" refForName="picture_1" fact="0.375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812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</dgm:constrLst>
            </dgm:else>
          </dgm:choose>
        </dgm:if>
        <dgm:if name="Name12" axis="ch" ptType="node" func="cnt" op="lte" val="4">
          <dgm:choose name="Name13">
            <dgm:if name="Name14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l" for="ch" forName="picture_2" refType="w" refFor="ch" refForName="picture_1" fact="1.354"/>
                <dgm:constr type="ctrY" for="ch" forName="picture_2" refType="h" refFor="ch" refForName="picture_1" fact="0.1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l" for="ch" forName="picture_3" refType="w" refFor="ch" refForName="picture_1" fact="1.21"/>
                <dgm:constr type="ctrY" for="ch" forName="picture_3" refType="h" refFor="ch" refForName="picture_1" fact="0.5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l" for="ch" forName="picture_4" refType="w" refFor="ch" refForName="picture_1" fact="1.354"/>
                <dgm:constr type="ctrY" for="ch" forName="picture_4" refType="h" refFor="ch" refForName="picture_1" fact="0.8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if>
            <dgm:else name="Name15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3"/>
                <dgm:constr type="h" for="ch" forName="picture_2" refType="h" refFor="ch" refForName="picture_1" fact="0.3"/>
                <dgm:constr type="r" for="ch" forName="picture_2" refType="w"/>
                <dgm:constr type="rOff" for="ch" forName="picture_2" refType="w" refFor="ch" refForName="picture_1" fact="-1.354"/>
                <dgm:constr type="ctrY" for="ch" forName="picture_2" refType="h" refFor="ch" refForName="picture_1" fact="0.1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3"/>
                <dgm:constr type="h" for="ch" forName="picture_3" refType="h" refFor="ch" refForName="picture_1" fact="0.3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5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3"/>
                <dgm:constr type="h" for="ch" forName="picture_4" refType="h" refFor="ch" refForName="picture_1" fact="0.3"/>
                <dgm:constr type="r" for="ch" forName="picture_4" refType="w"/>
                <dgm:constr type="rOff" for="ch" forName="picture_4" refType="w" refFor="ch" refForName="picture_1" fact="-1.354"/>
                <dgm:constr type="ctrY" for="ch" forName="picture_4" refType="h" refFor="ch" refForName="picture_1" fact="0.8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</dgm:constrLst>
            </dgm:else>
          </dgm:choose>
        </dgm:if>
        <dgm:if name="Name16" axis="ch" ptType="node" func="cnt" op="lte" val="5">
          <dgm:choose name="Name17">
            <dgm:if name="Name18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l" for="ch" forName="picture_2" refType="w" refFor="ch" refForName="picture_1" fact="1.375"/>
                <dgm:constr type="ctrY" for="ch" forName="picture_2" refType="h" refFor="ch" refForName="picture_1" fact="0.11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l" for="ch" forName="picture_3" refType="w" refFor="ch" refForName="picture_1" fact="1.21"/>
                <dgm:constr type="ctrY" for="ch" forName="picture_3" refType="h" refFor="ch" refForName="picture_1" fact="0.353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l" for="ch" forName="picture_4" refType="w" refFor="ch" refForName="picture_1" fact="1.21"/>
                <dgm:constr type="ctrY" for="ch" forName="picture_4" refType="h" refFor="ch" refForName="picture_1" fact="0.647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l" for="ch" forName="picture_5" refType="w" refFor="ch" refForName="picture_1" fact="1.375"/>
                <dgm:constr type="ctrY" for="ch" forName="picture_5" refType="h" refFor="ch" refForName="picture_1" fact="0.8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if>
            <dgm:else name="Name19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22"/>
                <dgm:constr type="h" for="ch" forName="picture_2" refType="h" refFor="ch" refForName="picture_1" fact="0.22"/>
                <dgm:constr type="r" for="ch" forName="picture_2" refType="w"/>
                <dgm:constr type="rOff" for="ch" forName="picture_2" refType="w" refFor="ch" refForName="picture_1" fact="-1.375"/>
                <dgm:constr type="ctrY" for="ch" forName="picture_2" refType="h" refFor="ch" refForName="picture_1" fact="0.11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22"/>
                <dgm:constr type="h" for="ch" forName="picture_3" refType="h" refFor="ch" refForName="picture_1" fact="0.22"/>
                <dgm:constr type="r" for="ch" forName="picture_3" refType="w"/>
                <dgm:constr type="rOff" for="ch" forName="picture_3" refType="w" refFor="ch" refForName="picture_1" fact="-1.21"/>
                <dgm:constr type="ctrY" for="ch" forName="picture_3" refType="h" refFor="ch" refForName="picture_1" fact="0.353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22"/>
                <dgm:constr type="h" for="ch" forName="picture_4" refType="h" refFor="ch" refForName="picture_1" fact="0.22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647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22"/>
                <dgm:constr type="h" for="ch" forName="picture_5" refType="h" refFor="ch" refForName="picture_1" fact="0.22"/>
                <dgm:constr type="r" for="ch" forName="picture_5" refType="w"/>
                <dgm:constr type="rOff" for="ch" forName="picture_5" refType="w" refFor="ch" refForName="picture_1" fact="-1.375"/>
                <dgm:constr type="ctrY" for="ch" forName="picture_5" refType="h" refFor="ch" refForName="picture_1" fact="0.8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</dgm:constrLst>
            </dgm:else>
          </dgm:choose>
        </dgm:if>
        <dgm:if name="Name20" axis="ch" ptType="node" func="cnt" op="lte" val="6">
          <dgm:choose name="Name21">
            <dgm:if name="Name22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l" for="ch" forName="picture_2" refType="w" refFor="ch" refForName="picture_1" fact="1.4238"/>
                <dgm:constr type="ctrY" for="ch" forName="picture_2" refType="h" refFor="ch" refForName="picture_1" fact="0.09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l" for="ch" forName="picture_3" refType="w" refFor="ch" refForName="picture_1" fact="1.2667"/>
                <dgm:constr type="ctrY" for="ch" forName="picture_3" refType="h" refFor="ch" refForName="picture_1" fact="0.261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l" for="ch" forName="picture_4" refType="w" refFor="ch" refForName="picture_1" fact="1.21"/>
                <dgm:constr type="ctrY" for="ch" forName="picture_4" refType="h" refFor="ch" refForName="picture_1" fact="0.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l" for="ch" forName="picture_5" refType="w" refFor="ch" refForName="picture_1" fact="1.2667"/>
                <dgm:constr type="ctrY" for="ch" forName="picture_5" refType="h" refFor="ch" refForName="picture_1" fact="0.739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l" for="ch" forName="picture_6" refType="w" refFor="ch" refForName="picture_1" fact="1.4238"/>
                <dgm:constr type="ctrY" for="ch" forName="picture_6" refType="h" refFor="ch" refForName="picture_1" fact="0.91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if>
            <dgm:else name="Name23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8"/>
                <dgm:constr type="h" for="ch" forName="picture_2" refType="h" refFor="ch" refForName="picture_1" fact="0.18"/>
                <dgm:constr type="r" for="ch" forName="picture_2" refType="w"/>
                <dgm:constr type="rOff" for="ch" forName="picture_2" refType="w" refFor="ch" refForName="picture_1" fact="-1.4238"/>
                <dgm:constr type="ctrY" for="ch" forName="picture_2" refType="h" refFor="ch" refForName="picture_1" fact="0.09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8"/>
                <dgm:constr type="h" for="ch" forName="picture_3" refType="h" refFor="ch" refForName="picture_1" fact="0.18"/>
                <dgm:constr type="r" for="ch" forName="picture_3" refType="w"/>
                <dgm:constr type="rOff" for="ch" forName="picture_3" refType="w" refFor="ch" refForName="picture_1" fact="-1.2667"/>
                <dgm:constr type="ctrY" for="ch" forName="picture_3" refType="h" refFor="ch" refForName="picture_1" fact="0.261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8"/>
                <dgm:constr type="h" for="ch" forName="picture_4" refType="h" refFor="ch" refForName="picture_1" fact="0.18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8"/>
                <dgm:constr type="h" for="ch" forName="picture_5" refType="h" refFor="ch" refForName="picture_1" fact="0.18"/>
                <dgm:constr type="r" for="ch" forName="picture_5" refType="w"/>
                <dgm:constr type="rOff" for="ch" forName="picture_5" refType="w" refFor="ch" refForName="picture_1" fact="-1.2667"/>
                <dgm:constr type="ctrY" for="ch" forName="picture_5" refType="h" refFor="ch" refForName="picture_1" fact="0.739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8"/>
                <dgm:constr type="h" for="ch" forName="picture_6" refType="h" refFor="ch" refForName="picture_1" fact="0.18"/>
                <dgm:constr type="r" for="ch" forName="picture_6" refType="w"/>
                <dgm:constr type="rOff" for="ch" forName="picture_6" refType="w" refFor="ch" refForName="picture_1" fact="-1.4238"/>
                <dgm:constr type="ctrY" for="ch" forName="picture_6" refType="h" refFor="ch" refForName="picture_1" fact="0.91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</dgm:constrLst>
            </dgm:else>
          </dgm:choose>
        </dgm:if>
        <dgm:else name="Name24">
          <dgm:choose name="Name25">
            <dgm:if name="Name26" func="var" arg="dir" op="equ" val="norm">
              <dgm:constrLst>
                <dgm:constr type="h" for="ch" forName="picture_1" refType="h"/>
                <dgm:constr type="w" for="ch" forName="picture_1" refType="h" refFor="ch" refForName="picture_1" op="equ"/>
                <dgm:constr type="l" for="ch" forName="picture_1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l" for="ch" forName="picture_2" refType="w" refFor="ch" refForName="picture_1" fact="1.4363"/>
                <dgm:constr type="ctrY" for="ch" forName="picture_2" refType="h" refFor="ch" refForName="picture_1" fact="0.075"/>
                <dgm:constr type="l" for="ch" forName="line_2" refType="ctrX" refFor="ch" refForName="picture_1"/>
                <dgm:constr type="h" for="ch" forName="line_2"/>
                <dgm:constr type="r" for="ch" forName="line_2" refType="ctrX" refFor="ch" refForName="picture_2"/>
                <dgm:constr type="ctrY" for="ch" forName="line_2" refType="ctrY" refFor="ch" refForName="picture_2"/>
                <dgm:constr type="r" for="ch" forName="textparent_2" refType="w"/>
                <dgm:constr type="h" for="ch" forName="textparent_2" refType="h" refFor="ch" refForName="picture_2"/>
                <dgm:constr type="l" for="ch" forName="textparent_2" refType="r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l" for="ch" forName="picture_3" refType="w" refFor="ch" refForName="picture_1" fact="1.2898"/>
                <dgm:constr type="ctrY" for="ch" forName="picture_3" refType="h" refFor="ch" refForName="picture_1" fact="0.227"/>
                <dgm:constr type="l" for="ch" forName="line_3" refType="ctrX" refFor="ch" refForName="picture_1"/>
                <dgm:constr type="h" for="ch" forName="line_3"/>
                <dgm:constr type="r" for="ch" forName="line_3" refType="ctrX" refFor="ch" refForName="picture_3"/>
                <dgm:constr type="ctrY" for="ch" forName="line_3" refType="ctrY" refFor="ch" refForName="picture_3"/>
                <dgm:constr type="r" for="ch" forName="textparent_3" refType="w"/>
                <dgm:constr type="h" for="ch" forName="textparent_3" refType="h" refFor="ch" refForName="picture_3"/>
                <dgm:constr type="l" for="ch" forName="textparent_3" refType="r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l" for="ch" forName="picture_4" refType="w" refFor="ch" refForName="picture_1" fact="1.21"/>
                <dgm:constr type="ctrY" for="ch" forName="picture_4" refType="h" refFor="ch" refForName="picture_1" fact="0.405"/>
                <dgm:constr type="l" for="ch" forName="line_4" refType="ctrX" refFor="ch" refForName="picture_1"/>
                <dgm:constr type="h" for="ch" forName="line_4"/>
                <dgm:constr type="r" for="ch" forName="line_4" refType="ctrX" refFor="ch" refForName="picture_4"/>
                <dgm:constr type="ctrY" for="ch" forName="line_4" refType="ctrY" refFor="ch" refForName="picture_4"/>
                <dgm:constr type="r" for="ch" forName="textparent_4" refType="w"/>
                <dgm:constr type="h" for="ch" forName="textparent_4" refType="h" refFor="ch" refForName="picture_4"/>
                <dgm:constr type="l" for="ch" forName="textparent_4" refType="r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l" for="ch" forName="picture_5" refType="w" refFor="ch" refForName="picture_1" fact="1.21"/>
                <dgm:constr type="ctrY" for="ch" forName="picture_5" refType="h" refFor="ch" refForName="picture_1" fact="0.595"/>
                <dgm:constr type="l" for="ch" forName="line_5" refType="ctrX" refFor="ch" refForName="picture_1"/>
                <dgm:constr type="h" for="ch" forName="line_5"/>
                <dgm:constr type="r" for="ch" forName="line_5" refType="ctrX" refFor="ch" refForName="picture_5"/>
                <dgm:constr type="ctrY" for="ch" forName="line_5" refType="ctrY" refFor="ch" refForName="picture_5"/>
                <dgm:constr type="r" for="ch" forName="textparent_5" refType="w"/>
                <dgm:constr type="h" for="ch" forName="textparent_5" refType="h" refFor="ch" refForName="picture_5"/>
                <dgm:constr type="l" for="ch" forName="textparent_5" refType="r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l" for="ch" forName="picture_6" refType="w" refFor="ch" refForName="picture_1" fact="1.2898"/>
                <dgm:constr type="ctrY" for="ch" forName="picture_6" refType="h" refFor="ch" refForName="picture_1" fact="0.773"/>
                <dgm:constr type="l" for="ch" forName="line_6" refType="ctrX" refFor="ch" refForName="picture_1"/>
                <dgm:constr type="h" for="ch" forName="line_6"/>
                <dgm:constr type="r" for="ch" forName="line_6" refType="ctrX" refFor="ch" refForName="picture_6"/>
                <dgm:constr type="ctrY" for="ch" forName="line_6" refType="ctrY" refFor="ch" refForName="picture_6"/>
                <dgm:constr type="r" for="ch" forName="textparent_6" refType="w"/>
                <dgm:constr type="h" for="ch" forName="textparent_6" refType="h" refFor="ch" refForName="picture_6"/>
                <dgm:constr type="l" for="ch" forName="textparent_6" refType="r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l" for="ch" forName="picture_7" refType="w" refFor="ch" refForName="picture_1" fact="1.4363"/>
                <dgm:constr type="ctrY" for="ch" forName="picture_7" refType="h" refFor="ch" refForName="picture_1" fact="0.925"/>
                <dgm:constr type="l" for="ch" forName="line_7" refType="ctrX" refFor="ch" refForName="picture_1"/>
                <dgm:constr type="h" for="ch" forName="line_7"/>
                <dgm:constr type="r" for="ch" forName="line_7" refType="ctrX" refFor="ch" refForName="picture_7"/>
                <dgm:constr type="ctrY" for="ch" forName="line_7" refType="ctrY" refFor="ch" refForName="picture_7"/>
                <dgm:constr type="r" for="ch" forName="textparent_7" refType="w"/>
                <dgm:constr type="h" for="ch" forName="textparent_7" refType="h" refFor="ch" refForName="picture_7"/>
                <dgm:constr type="l" for="ch" forName="textparent_7" refType="r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if>
            <dgm:else name="Name27">
              <dgm:constrLst>
                <dgm:constr type="h" for="ch" forName="picture_1" refType="h"/>
                <dgm:constr type="w" for="ch" forName="picture_1" refType="h" refFor="ch" refForName="picture_1" op="equ"/>
                <dgm:constr type="r" for="ch" forName="picture_1" refType="w"/>
                <dgm:constr type="t" for="ch" forName="picture_1"/>
                <dgm:constr type="w" for="ch" forName="text_1" refType="w" refFor="ch" refForName="picture_1" fact="0.64"/>
                <dgm:constr type="h" for="ch" forName="text_1" refType="h" refFor="ch" refForName="picture_1" fact="0.33"/>
                <dgm:constr type="l" for="ch" forName="text_1" refType="l" refFor="ch" refForName="picture_1"/>
                <dgm:constr type="lOff" for="ch" forName="text_1" refType="w" refFor="ch" refForName="picture_1" fact="0.18"/>
                <dgm:constr type="t" for="ch" forName="text_1" refType="h" refFor="ch" refForName="picture_1" fact="0.531"/>
                <dgm:constr type="w" for="ch" forName="picture_2" refType="w" refFor="ch" refForName="picture_1" fact="0.15"/>
                <dgm:constr type="h" for="ch" forName="picture_2" refType="h" refFor="ch" refForName="picture_1" fact="0.15"/>
                <dgm:constr type="r" for="ch" forName="picture_2" refType="w"/>
                <dgm:constr type="rOff" for="ch" forName="picture_2" refType="w" refFor="ch" refForName="picture_1" fact="-1.4363"/>
                <dgm:constr type="ctrY" for="ch" forName="picture_2" refType="h" refFor="ch" refForName="picture_1" fact="0.075"/>
                <dgm:constr type="r" for="ch" forName="line_2" refType="ctrX" refFor="ch" refForName="picture_1"/>
                <dgm:constr type="h" for="ch" forName="line_2"/>
                <dgm:constr type="l" for="ch" forName="line_2" refType="ctrX" refFor="ch" refForName="picture_2"/>
                <dgm:constr type="ctrY" for="ch" forName="line_2" refType="ctrY" refFor="ch" refForName="picture_2"/>
                <dgm:constr type="l" for="ch" forName="textparent_2"/>
                <dgm:constr type="h" for="ch" forName="textparent_2" refType="h" refFor="ch" refForName="picture_2"/>
                <dgm:constr type="r" for="ch" forName="textparent_2" refType="l" refFor="ch" refForName="picture_2"/>
                <dgm:constr type="ctrY" for="ch" forName="textparent_2" refType="ctrY" refFor="ch" refForName="picture_2"/>
                <dgm:constr type="primFontSz" for="des" forName="text_2" val="65"/>
                <dgm:constr type="w" for="ch" forName="picture_3" refType="w" refFor="ch" refForName="picture_1" fact="0.15"/>
                <dgm:constr type="h" for="ch" forName="picture_3" refType="h" refFor="ch" refForName="picture_1" fact="0.15"/>
                <dgm:constr type="r" for="ch" forName="picture_3" refType="w"/>
                <dgm:constr type="rOff" for="ch" forName="picture_3" refType="w" refFor="ch" refForName="picture_1" fact="-1.2898"/>
                <dgm:constr type="ctrY" for="ch" forName="picture_3" refType="h" refFor="ch" refForName="picture_1" fact="0.227"/>
                <dgm:constr type="r" for="ch" forName="line_3" refType="ctrX" refFor="ch" refForName="picture_1"/>
                <dgm:constr type="h" for="ch" forName="line_3"/>
                <dgm:constr type="l" for="ch" forName="line_3" refType="ctrX" refFor="ch" refForName="picture_3"/>
                <dgm:constr type="ctrY" for="ch" forName="line_3" refType="ctrY" refFor="ch" refForName="picture_3"/>
                <dgm:constr type="l" for="ch" forName="textparent_3"/>
                <dgm:constr type="h" for="ch" forName="textparent_3" refType="h" refFor="ch" refForName="picture_3"/>
                <dgm:constr type="r" for="ch" forName="textparent_3" refType="l" refFor="ch" refForName="picture_3"/>
                <dgm:constr type="ctrY" for="ch" forName="textparent_3" refType="ctrY" refFor="ch" refForName="picture_3"/>
                <dgm:constr type="primFontSz" for="des" forName="text_3" refType="primFontSz" refFor="des" refForName="text_2" op="equ"/>
                <dgm:constr type="w" for="ch" forName="picture_4" refType="w" refFor="ch" refForName="picture_1" fact="0.15"/>
                <dgm:constr type="h" for="ch" forName="picture_4" refType="h" refFor="ch" refForName="picture_1" fact="0.15"/>
                <dgm:constr type="r" for="ch" forName="picture_4" refType="w"/>
                <dgm:constr type="rOff" for="ch" forName="picture_4" refType="w" refFor="ch" refForName="picture_1" fact="-1.21"/>
                <dgm:constr type="ctrY" for="ch" forName="picture_4" refType="h" refFor="ch" refForName="picture_1" fact="0.405"/>
                <dgm:constr type="r" for="ch" forName="line_4" refType="ctrX" refFor="ch" refForName="picture_1"/>
                <dgm:constr type="h" for="ch" forName="line_4"/>
                <dgm:constr type="l" for="ch" forName="line_4" refType="ctrX" refFor="ch" refForName="picture_4"/>
                <dgm:constr type="ctrY" for="ch" forName="line_4" refType="ctrY" refFor="ch" refForName="picture_4"/>
                <dgm:constr type="l" for="ch" forName="textparent_4"/>
                <dgm:constr type="h" for="ch" forName="textparent_4" refType="h" refFor="ch" refForName="picture_4"/>
                <dgm:constr type="r" for="ch" forName="textparent_4" refType="l" refFor="ch" refForName="picture_4"/>
                <dgm:constr type="ctrY" for="ch" forName="textparent_4" refType="ctrY" refFor="ch" refForName="picture_4"/>
                <dgm:constr type="primFontSz" for="des" forName="text_4" refType="primFontSz" refFor="des" refForName="text_2" op="equ"/>
                <dgm:constr type="w" for="ch" forName="picture_5" refType="w" refFor="ch" refForName="picture_1" fact="0.15"/>
                <dgm:constr type="h" for="ch" forName="picture_5" refType="h" refFor="ch" refForName="picture_1" fact="0.15"/>
                <dgm:constr type="r" for="ch" forName="picture_5" refType="w"/>
                <dgm:constr type="rOff" for="ch" forName="picture_5" refType="w" refFor="ch" refForName="picture_1" fact="-1.21"/>
                <dgm:constr type="ctrY" for="ch" forName="picture_5" refType="h" refFor="ch" refForName="picture_1" fact="0.595"/>
                <dgm:constr type="r" for="ch" forName="line_5" refType="ctrX" refFor="ch" refForName="picture_1"/>
                <dgm:constr type="h" for="ch" forName="line_5"/>
                <dgm:constr type="l" for="ch" forName="line_5" refType="ctrX" refFor="ch" refForName="picture_5"/>
                <dgm:constr type="ctrY" for="ch" forName="line_5" refType="ctrY" refFor="ch" refForName="picture_5"/>
                <dgm:constr type="l" for="ch" forName="textparent_5"/>
                <dgm:constr type="h" for="ch" forName="textparent_5" refType="h" refFor="ch" refForName="picture_5"/>
                <dgm:constr type="r" for="ch" forName="textparent_5" refType="l" refFor="ch" refForName="picture_5"/>
                <dgm:constr type="ctrY" for="ch" forName="textparent_5" refType="ctrY" refFor="ch" refForName="picture_5"/>
                <dgm:constr type="primFontSz" for="des" forName="text_5" refType="primFontSz" refFor="des" refForName="text_2" op="equ"/>
                <dgm:constr type="w" for="ch" forName="picture_6" refType="w" refFor="ch" refForName="picture_1" fact="0.15"/>
                <dgm:constr type="h" for="ch" forName="picture_6" refType="h" refFor="ch" refForName="picture_1" fact="0.15"/>
                <dgm:constr type="r" for="ch" forName="picture_6" refType="w"/>
                <dgm:constr type="rOff" for="ch" forName="picture_6" refType="w" refFor="ch" refForName="picture_1" fact="-1.2898"/>
                <dgm:constr type="ctrY" for="ch" forName="picture_6" refType="h" refFor="ch" refForName="picture_1" fact="0.773"/>
                <dgm:constr type="r" for="ch" forName="line_6" refType="ctrX" refFor="ch" refForName="picture_1"/>
                <dgm:constr type="h" for="ch" forName="line_6"/>
                <dgm:constr type="l" for="ch" forName="line_6" refType="ctrX" refFor="ch" refForName="picture_6"/>
                <dgm:constr type="ctrY" for="ch" forName="line_6" refType="ctrY" refFor="ch" refForName="picture_6"/>
                <dgm:constr type="l" for="ch" forName="textparent_6"/>
                <dgm:constr type="h" for="ch" forName="textparent_6" refType="h" refFor="ch" refForName="picture_6"/>
                <dgm:constr type="r" for="ch" forName="textparent_6" refType="l" refFor="ch" refForName="picture_6"/>
                <dgm:constr type="ctrY" for="ch" forName="textparent_6" refType="ctrY" refFor="ch" refForName="picture_6"/>
                <dgm:constr type="primFontSz" for="des" forName="text_6" refType="primFontSz" refFor="des" refForName="text_2" op="equ"/>
                <dgm:constr type="w" for="ch" forName="picture_7" refType="w" refFor="ch" refForName="picture_1" fact="0.15"/>
                <dgm:constr type="h" for="ch" forName="picture_7" refType="h" refFor="ch" refForName="picture_1" fact="0.15"/>
                <dgm:constr type="r" for="ch" forName="picture_7" refType="w"/>
                <dgm:constr type="rOff" for="ch" forName="picture_7" refType="w" refFor="ch" refForName="picture_1" fact="-1.4363"/>
                <dgm:constr type="ctrY" for="ch" forName="picture_7" refType="h" refFor="ch" refForName="picture_1" fact="0.925"/>
                <dgm:constr type="r" for="ch" forName="line_7" refType="ctrX" refFor="ch" refForName="picture_1"/>
                <dgm:constr type="h" for="ch" forName="line_7"/>
                <dgm:constr type="l" for="ch" forName="line_7" refType="ctrX" refFor="ch" refForName="picture_7"/>
                <dgm:constr type="ctrY" for="ch" forName="line_7" refType="ctrY" refFor="ch" refForName="picture_7"/>
                <dgm:constr type="l" for="ch" forName="textparent_7"/>
                <dgm:constr type="h" for="ch" forName="textparent_7" refType="h" refFor="ch" refForName="picture_7"/>
                <dgm:constr type="r" for="ch" forName="textparent_7" refType="l" refFor="ch" refForName="picture_7"/>
                <dgm:constr type="ctrY" for="ch" forName="textparent_7" refType="ctrY" refFor="ch" refForName="picture_7"/>
                <dgm:constr type="primFontSz" for="des" forName="text_7" refType="primFontSz" refFor="des" refForName="text_2" op="equ"/>
              </dgm:constrLst>
            </dgm:else>
          </dgm:choose>
        </dgm:else>
      </dgm:choose>
      <dgm:forEach name="wrapper" axis="self" ptType="parTrans">
        <dgm:forEach name="wrapper2" axis="self" ptType="sibTrans" st="2">
          <dgm:forEach name="pictureRepeat" axis="self">
            <dgm:layoutNode name="pictureRepeatNode" styleLbl="alignImgPlace1">
              <dgm:alg type="sp"/>
              <dgm:shape xmlns:r="http://schemas.openxmlformats.org/officeDocument/2006/relationships" type="ellipse" r:blip="" blipPhldr="1">
                <dgm:adjLst/>
              </dgm:shape>
              <dgm:presOf axis="self"/>
            </dgm:layoutNode>
          </dgm:forEach>
        </dgm:forEach>
      </dgm:forEach>
      <dgm:forEach name="Name28" axis="ch" ptType="sibTrans" hideLastTrans="0" cnt="1">
        <dgm:layoutNode name="picture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9" ref="pictureRepeat"/>
        </dgm:layoutNode>
      </dgm:forEach>
      <dgm:forEach name="Name30" axis="ch" ptType="node" cnt="1">
        <dgm:layoutNode name="text_1" styleLbl="node1">
          <dgm:varLst>
            <dgm:bulletEnabled val="1"/>
          </dgm:varLst>
          <dgm:alg type="tx">
            <dgm:param type="txAnchorVert" val="b"/>
            <dgm:param type="txAnchorVertCh" val="b"/>
            <dgm:param type="parTxRTLAlign" val="r"/>
            <dgm:param type="shpTxRTLAlignCh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primFontSz" val="65"/>
            <dgm:constr type="lMarg"/>
            <dgm:constr type="rMarg"/>
            <dgm:constr type="tMarg"/>
            <dgm:constr type="bMarg"/>
          </dgm:constrLst>
          <dgm:ruleLst>
            <dgm:rule type="primFontSz" val="5" fact="NaN" max="NaN"/>
          </dgm:ruleLst>
        </dgm:layoutNode>
      </dgm:forEach>
      <dgm:forEach name="Name31" axis="ch" ptType="sibTrans" hideLastTrans="0" st="2" cnt="1">
        <dgm:layoutNode name="picture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2" ref="pictureRepeat"/>
        </dgm:layoutNode>
      </dgm:forEach>
      <dgm:forEach name="Name33" axis="ch" ptType="node" st="2" cnt="1">
        <dgm:layoutNode name="line_2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2">
          <dgm:choose name="Name34">
            <dgm:if name="Name35" func="var" arg="dir" op="equ" val="norm">
              <dgm:alg type="lin">
                <dgm:param type="horzAlign" val="l"/>
              </dgm:alg>
            </dgm:if>
            <dgm:else name="Name36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2" refType="w"/>
            <dgm:constr type="h" for="ch" forName="text_2" refType="h"/>
          </dgm:constrLst>
          <dgm:presOf/>
          <dgm:layoutNode name="text_2" styleLbl="revTx">
            <dgm:varLst>
              <dgm:bulletEnabled val="1"/>
            </dgm:varLst>
            <dgm:choose name="Name37">
              <dgm:if name="Name38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39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0" axis="ch" ptType="sibTrans" hideLastTrans="0" st="3" cnt="1">
        <dgm:layoutNode name="picture_3">
          <dgm:alg type="sp"/>
          <dgm:shape xmlns:r="http://schemas.openxmlformats.org/officeDocument/2006/relationships" r:blip="">
            <dgm:adjLst/>
          </dgm:shape>
          <dgm:presOf/>
          <dgm:constrLst/>
          <dgm:forEach name="Name41" ref="pictureRepeat"/>
        </dgm:layoutNode>
      </dgm:forEach>
      <dgm:forEach name="Name42" axis="ch" ptType="node" st="3" cnt="1">
        <dgm:layoutNode name="line_3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3">
          <dgm:choose name="Name43">
            <dgm:if name="Name44" func="var" arg="dir" op="equ" val="norm">
              <dgm:alg type="lin">
                <dgm:param type="horzAlign" val="l"/>
              </dgm:alg>
            </dgm:if>
            <dgm:else name="Name45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3" refType="w"/>
            <dgm:constr type="h" for="ch" forName="text_3" refType="h"/>
          </dgm:constrLst>
          <dgm:presOf/>
          <dgm:layoutNode name="text_3" styleLbl="revTx">
            <dgm:varLst>
              <dgm:bulletEnabled val="1"/>
            </dgm:varLst>
            <dgm:choose name="Name46">
              <dgm:if name="Name47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48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49" axis="ch" ptType="sibTrans" hideLastTrans="0" st="4" cnt="1">
        <dgm:layoutNode name="picture_4">
          <dgm:alg type="sp"/>
          <dgm:shape xmlns:r="http://schemas.openxmlformats.org/officeDocument/2006/relationships" r:blip="">
            <dgm:adjLst/>
          </dgm:shape>
          <dgm:presOf/>
          <dgm:constrLst/>
          <dgm:forEach name="Name50" ref="pictureRepeat"/>
        </dgm:layoutNode>
      </dgm:forEach>
      <dgm:forEach name="Name51" axis="ch" ptType="node" st="4" cnt="1">
        <dgm:layoutNode name="line_4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4">
          <dgm:choose name="Name52">
            <dgm:if name="Name53" func="var" arg="dir" op="equ" val="norm">
              <dgm:alg type="lin">
                <dgm:param type="horzAlign" val="l"/>
              </dgm:alg>
            </dgm:if>
            <dgm:else name="Name54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4" refType="w"/>
            <dgm:constr type="h" for="ch" forName="text_4" refType="h"/>
          </dgm:constrLst>
          <dgm:presOf/>
          <dgm:layoutNode name="text_4" styleLbl="revTx">
            <dgm:varLst>
              <dgm:bulletEnabled val="1"/>
            </dgm:varLst>
            <dgm:choose name="Name55">
              <dgm:if name="Name56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57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58" axis="ch" ptType="sibTrans" hideLastTrans="0" st="5" cnt="1">
        <dgm:layoutNode name="picture_5">
          <dgm:alg type="sp"/>
          <dgm:shape xmlns:r="http://schemas.openxmlformats.org/officeDocument/2006/relationships" r:blip="">
            <dgm:adjLst/>
          </dgm:shape>
          <dgm:presOf/>
          <dgm:constrLst/>
          <dgm:forEach name="Name59" ref="pictureRepeat"/>
        </dgm:layoutNode>
      </dgm:forEach>
      <dgm:forEach name="Name60" axis="ch" ptType="node" st="5" cnt="1">
        <dgm:layoutNode name="line_5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5">
          <dgm:choose name="Name61">
            <dgm:if name="Name62" func="var" arg="dir" op="equ" val="norm">
              <dgm:alg type="lin">
                <dgm:param type="horzAlign" val="l"/>
              </dgm:alg>
            </dgm:if>
            <dgm:else name="Name63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5" refType="w"/>
            <dgm:constr type="h" for="ch" forName="text_5" refType="h"/>
          </dgm:constrLst>
          <dgm:presOf/>
          <dgm:layoutNode name="text_5" styleLbl="revTx">
            <dgm:varLst>
              <dgm:bulletEnabled val="1"/>
            </dgm:varLst>
            <dgm:choose name="Name64">
              <dgm:if name="Name65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66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67" axis="ch" ptType="sibTrans" hideLastTrans="0" st="6" cnt="1">
        <dgm:layoutNode name="picture_6">
          <dgm:alg type="sp"/>
          <dgm:shape xmlns:r="http://schemas.openxmlformats.org/officeDocument/2006/relationships" r:blip="">
            <dgm:adjLst/>
          </dgm:shape>
          <dgm:presOf/>
          <dgm:constrLst/>
          <dgm:forEach name="Name68" ref="pictureRepeat"/>
        </dgm:layoutNode>
      </dgm:forEach>
      <dgm:forEach name="Name69" axis="ch" ptType="node" st="6" cnt="1">
        <dgm:layoutNode name="line_6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6">
          <dgm:choose name="Name70">
            <dgm:if name="Name71" func="var" arg="dir" op="equ" val="norm">
              <dgm:alg type="lin">
                <dgm:param type="horzAlign" val="l"/>
              </dgm:alg>
            </dgm:if>
            <dgm:else name="Name72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6" refType="w"/>
            <dgm:constr type="h" for="ch" forName="text_6" refType="h"/>
          </dgm:constrLst>
          <dgm:presOf/>
          <dgm:layoutNode name="text_6" styleLbl="revTx">
            <dgm:varLst>
              <dgm:bulletEnabled val="1"/>
            </dgm:varLst>
            <dgm:choose name="Name73">
              <dgm:if name="Name74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75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  <dgm:forEach name="Name76" axis="ch" ptType="sibTrans" hideLastTrans="0" st="7" cnt="1">
        <dgm:layoutNode name="picture_7">
          <dgm:alg type="sp"/>
          <dgm:shape xmlns:r="http://schemas.openxmlformats.org/officeDocument/2006/relationships" r:blip="">
            <dgm:adjLst/>
          </dgm:shape>
          <dgm:presOf/>
          <dgm:constrLst/>
          <dgm:forEach name="Name77" ref="pictureRepeat"/>
        </dgm:layoutNode>
      </dgm:forEach>
      <dgm:forEach name="Name78" axis="ch" ptType="node" st="7" cnt="1">
        <dgm:layoutNode name="line_7" styleLbl="parChTrans1D1">
          <dgm:alg type="sp"/>
          <dgm:shape xmlns:r="http://schemas.openxmlformats.org/officeDocument/2006/relationships" type="line" r:blip="" zOrderOff="-100">
            <dgm:adjLst/>
          </dgm:shape>
          <dgm:presOf/>
        </dgm:layoutNode>
        <dgm:layoutNode name="textparent_7">
          <dgm:choose name="Name79">
            <dgm:if name="Name80" func="var" arg="dir" op="equ" val="norm">
              <dgm:alg type="lin">
                <dgm:param type="horzAlign" val="l"/>
              </dgm:alg>
            </dgm:if>
            <dgm:else name="Name81">
              <dgm:alg type="lin">
                <dgm:param type="horzAlign" val="r"/>
              </dgm:alg>
            </dgm:else>
          </dgm:choose>
          <dgm:shape xmlns:r="http://schemas.openxmlformats.org/officeDocument/2006/relationships" type="rect" r:blip="" hideGeom="1">
            <dgm:adjLst/>
          </dgm:shape>
          <dgm:constrLst>
            <dgm:constr type="userW" for="ch" forName="text_7" refType="w"/>
            <dgm:constr type="h" for="ch" forName="text_7" refType="h"/>
          </dgm:constrLst>
          <dgm:presOf/>
          <dgm:layoutNode name="text_7" styleLbl="revTx">
            <dgm:varLst>
              <dgm:bulletEnabled val="1"/>
            </dgm:varLst>
            <dgm:choose name="Name82">
              <dgm:if name="Name83" func="var" arg="dir" op="equ" val="norm">
                <dgm:alg type="tx">
                  <dgm:param type="parTxLTRAlign" val="l"/>
                  <dgm:param type="shpTxLTRAlignCh" val="l"/>
                  <dgm:param type="parTxRTLAlign" val="r"/>
                  <dgm:param type="shpTxRTLAlignCh" val="r"/>
                </dgm:alg>
              </dgm:if>
              <dgm:else name="Name84">
                <dgm:alg type="tx">
                  <dgm:param type="parTxLTRAlign" val="r"/>
                  <dgm:param type="shpTxLTRAlignCh" val="r"/>
                  <dgm:param type="parTxRTLAlign" val="r"/>
                  <dgm:param type="shpTxRTLAlignCh" val="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desOrSelf" ptType="node"/>
            <dgm:constrLst>
              <dgm:constr type="userW"/>
              <dgm:constr type="w" refType="userW" fact="0.1"/>
              <dgm:constr type="lMarg" refType="primFontSz" fact="0.3"/>
              <dgm:constr type="rMarg" refType="primFontSz" fact="0.3"/>
              <dgm:constr type="tMarg"/>
              <dgm:constr type="bMarg"/>
            </dgm:constrLst>
            <dgm:ruleLst>
              <dgm:rule type="w" val="NaN" fact="1" max="NaN"/>
              <dgm:rule type="primFontSz" val="5" fact="NaN" max="NaN"/>
            </dgm:ruleLst>
          </dgm:layoutNode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58;&#1045;&#1061;.&#1054;&#1055;&#1048;&#1057;&#1040;&#1053;&#1048;&#1045;!A1"/><Relationship Id="rId13" Type="http://schemas.openxmlformats.org/officeDocument/2006/relationships/hyperlink" Target="#'&#1056;&#1077;&#1082;&#1086;&#1084;&#1077;&#1085;&#1076;&#1072;&#1094;&#1080;&#1080; &#1087;&#1086; &#1101;&#1082;&#1088;&#1072;&#1085;&#1072;&#1084;'!&#1054;&#1073;&#1083;&#1072;&#1089;&#1090;&#1100;_&#1087;&#1077;&#1095;&#1072;&#1090;&#1080;"/><Relationship Id="rId3" Type="http://schemas.openxmlformats.org/officeDocument/2006/relationships/hyperlink" Target="#'&#1057;&#1058;&#1054;&#1051;&#1067; &#1085;&#1072; &#1052;&#1050;, &#1089; &#1083;&#1102;&#1095;&#1082;&#1072;&#1084;&#1080;'!A1"/><Relationship Id="rId7" Type="http://schemas.openxmlformats.org/officeDocument/2006/relationships/hyperlink" Target="#&#1057;&#1082;&#1080;&#1076;&#1082;&#1072;!A1"/><Relationship Id="rId12" Type="http://schemas.openxmlformats.org/officeDocument/2006/relationships/hyperlink" Target="#'&#1057;&#1058;&#1054;&#1051;&#1067; &#1085;&#1072; &#1052;&#1050;, &#1089; &#1074;&#1099;&#1088;&#1077;&#1079;&#1086;&#1084;'!A1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#&#1064;&#1050;&#1040;&#1060;&#1067;!A1"/><Relationship Id="rId11" Type="http://schemas.openxmlformats.org/officeDocument/2006/relationships/image" Target="../media/image3.png"/><Relationship Id="rId5" Type="http://schemas.openxmlformats.org/officeDocument/2006/relationships/hyperlink" Target="#'&#1057;&#1058;&#1045;&#1051;&#1051;&#1040;&#1046;&#1048; &#1052;&#1045;&#1058;&#1040;&#1051;&#1051;, &#1040;&#1050;&#1057;&#1045;&#1057;&#1057;&#1059;&#1040;&#1056;&#1067;'!A1"/><Relationship Id="rId10" Type="http://schemas.openxmlformats.org/officeDocument/2006/relationships/hyperlink" Target="mailto:mebel@alsav.ru" TargetMode="External"/><Relationship Id="rId4" Type="http://schemas.openxmlformats.org/officeDocument/2006/relationships/hyperlink" Target="#&#1058;&#1059;&#1052;&#1041;&#1067;!A1"/><Relationship Id="rId9" Type="http://schemas.openxmlformats.org/officeDocument/2006/relationships/hyperlink" Target="http://www.alsav.ru/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microsoft.com/office/2007/relationships/diagramDrawing" Target="../diagrams/drawing2.xml"/><Relationship Id="rId18" Type="http://schemas.openxmlformats.org/officeDocument/2006/relationships/image" Target="../media/image9.png"/><Relationship Id="rId26" Type="http://schemas.openxmlformats.org/officeDocument/2006/relationships/diagramLayout" Target="../diagrams/layout3.xml"/><Relationship Id="rId39" Type="http://schemas.openxmlformats.org/officeDocument/2006/relationships/image" Target="../media/image24.png"/><Relationship Id="rId21" Type="http://schemas.openxmlformats.org/officeDocument/2006/relationships/image" Target="../media/image12.tiff"/><Relationship Id="rId34" Type="http://schemas.openxmlformats.org/officeDocument/2006/relationships/image" Target="../media/image20.png"/><Relationship Id="rId7" Type="http://schemas.openxmlformats.org/officeDocument/2006/relationships/diagramColors" Target="../diagrams/colors1.xml"/><Relationship Id="rId2" Type="http://schemas.openxmlformats.org/officeDocument/2006/relationships/hyperlink" Target="#&#1053;&#1040;&#1042;&#1048;&#1043;&#1040;&#1062;&#1048;&#1071;!A1"/><Relationship Id="rId16" Type="http://schemas.openxmlformats.org/officeDocument/2006/relationships/image" Target="../media/image7.png"/><Relationship Id="rId20" Type="http://schemas.openxmlformats.org/officeDocument/2006/relationships/image" Target="../media/image11.tiff"/><Relationship Id="rId29" Type="http://schemas.microsoft.com/office/2007/relationships/diagramDrawing" Target="../diagrams/drawing3.xml"/><Relationship Id="rId41" Type="http://schemas.openxmlformats.org/officeDocument/2006/relationships/image" Target="../media/image26.jpe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1.xml"/><Relationship Id="rId11" Type="http://schemas.openxmlformats.org/officeDocument/2006/relationships/diagramQuickStyle" Target="../diagrams/quickStyle2.xml"/><Relationship Id="rId24" Type="http://schemas.openxmlformats.org/officeDocument/2006/relationships/image" Target="../media/image15.jpg"/><Relationship Id="rId32" Type="http://schemas.openxmlformats.org/officeDocument/2006/relationships/image" Target="../media/image18.png"/><Relationship Id="rId37" Type="http://schemas.openxmlformats.org/officeDocument/2006/relationships/image" Target="../media/image22.png"/><Relationship Id="rId40" Type="http://schemas.openxmlformats.org/officeDocument/2006/relationships/image" Target="../media/image25.png"/><Relationship Id="rId5" Type="http://schemas.openxmlformats.org/officeDocument/2006/relationships/diagramLayout" Target="../diagrams/layout1.xml"/><Relationship Id="rId15" Type="http://schemas.openxmlformats.org/officeDocument/2006/relationships/image" Target="../media/image6.png"/><Relationship Id="rId23" Type="http://schemas.openxmlformats.org/officeDocument/2006/relationships/image" Target="../media/image14.tif"/><Relationship Id="rId28" Type="http://schemas.openxmlformats.org/officeDocument/2006/relationships/diagramColors" Target="../diagrams/colors3.xml"/><Relationship Id="rId36" Type="http://schemas.microsoft.com/office/2007/relationships/hdphoto" Target="../media/hdphoto1.wdp"/><Relationship Id="rId10" Type="http://schemas.openxmlformats.org/officeDocument/2006/relationships/diagramLayout" Target="../diagrams/layout2.xml"/><Relationship Id="rId19" Type="http://schemas.openxmlformats.org/officeDocument/2006/relationships/image" Target="../media/image10.tiff"/><Relationship Id="rId31" Type="http://schemas.openxmlformats.org/officeDocument/2006/relationships/image" Target="../media/image17.png"/><Relationship Id="rId4" Type="http://schemas.openxmlformats.org/officeDocument/2006/relationships/diagramData" Target="../diagrams/data1.xml"/><Relationship Id="rId9" Type="http://schemas.openxmlformats.org/officeDocument/2006/relationships/diagramData" Target="../diagrams/data2.xml"/><Relationship Id="rId14" Type="http://schemas.openxmlformats.org/officeDocument/2006/relationships/image" Target="../media/image5.png"/><Relationship Id="rId22" Type="http://schemas.openxmlformats.org/officeDocument/2006/relationships/image" Target="../media/image13.tiff"/><Relationship Id="rId27" Type="http://schemas.openxmlformats.org/officeDocument/2006/relationships/diagramQuickStyle" Target="../diagrams/quickStyle3.xml"/><Relationship Id="rId30" Type="http://schemas.openxmlformats.org/officeDocument/2006/relationships/image" Target="../media/image16.png"/><Relationship Id="rId35" Type="http://schemas.openxmlformats.org/officeDocument/2006/relationships/image" Target="../media/image21.png"/><Relationship Id="rId8" Type="http://schemas.microsoft.com/office/2007/relationships/diagramDrawing" Target="../diagrams/drawing1.xml"/><Relationship Id="rId3" Type="http://schemas.openxmlformats.org/officeDocument/2006/relationships/image" Target="../media/image4.jpeg"/><Relationship Id="rId12" Type="http://schemas.openxmlformats.org/officeDocument/2006/relationships/diagramColors" Target="../diagrams/colors2.xml"/><Relationship Id="rId17" Type="http://schemas.openxmlformats.org/officeDocument/2006/relationships/image" Target="../media/image8.png"/><Relationship Id="rId25" Type="http://schemas.openxmlformats.org/officeDocument/2006/relationships/diagramData" Target="../diagrams/data3.xml"/><Relationship Id="rId33" Type="http://schemas.openxmlformats.org/officeDocument/2006/relationships/image" Target="../media/image19.png"/><Relationship Id="rId38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tif"/><Relationship Id="rId18" Type="http://schemas.microsoft.com/office/2007/relationships/diagramDrawing" Target="../diagrams/drawing6.xml"/><Relationship Id="rId26" Type="http://schemas.openxmlformats.org/officeDocument/2006/relationships/image" Target="../media/image32.png"/><Relationship Id="rId3" Type="http://schemas.openxmlformats.org/officeDocument/2006/relationships/diagramData" Target="../diagrams/data4.xml"/><Relationship Id="rId21" Type="http://schemas.openxmlformats.org/officeDocument/2006/relationships/image" Target="../media/image27.png"/><Relationship Id="rId34" Type="http://schemas.openxmlformats.org/officeDocument/2006/relationships/image" Target="../media/image1.png"/><Relationship Id="rId7" Type="http://schemas.microsoft.com/office/2007/relationships/diagramDrawing" Target="../diagrams/drawing4.xml"/><Relationship Id="rId12" Type="http://schemas.microsoft.com/office/2007/relationships/diagramDrawing" Target="../diagrams/drawing5.xml"/><Relationship Id="rId17" Type="http://schemas.openxmlformats.org/officeDocument/2006/relationships/diagramColors" Target="../diagrams/colors6.xml"/><Relationship Id="rId25" Type="http://schemas.openxmlformats.org/officeDocument/2006/relationships/image" Target="../media/image31.png"/><Relationship Id="rId33" Type="http://schemas.openxmlformats.org/officeDocument/2006/relationships/image" Target="../media/image18.png"/><Relationship Id="rId2" Type="http://schemas.openxmlformats.org/officeDocument/2006/relationships/image" Target="../media/image4.jpeg"/><Relationship Id="rId16" Type="http://schemas.openxmlformats.org/officeDocument/2006/relationships/diagramQuickStyle" Target="../diagrams/quickStyle6.xml"/><Relationship Id="rId20" Type="http://schemas.microsoft.com/office/2007/relationships/hdphoto" Target="../media/hdphoto1.wdp"/><Relationship Id="rId29" Type="http://schemas.openxmlformats.org/officeDocument/2006/relationships/image" Target="../media/image23.png"/><Relationship Id="rId1" Type="http://schemas.openxmlformats.org/officeDocument/2006/relationships/hyperlink" Target="#&#1053;&#1040;&#1042;&#1048;&#1043;&#1040;&#1062;&#1048;&#1071;!A1"/><Relationship Id="rId6" Type="http://schemas.openxmlformats.org/officeDocument/2006/relationships/diagramColors" Target="../diagrams/colors4.xml"/><Relationship Id="rId11" Type="http://schemas.openxmlformats.org/officeDocument/2006/relationships/diagramColors" Target="../diagrams/colors5.xml"/><Relationship Id="rId24" Type="http://schemas.openxmlformats.org/officeDocument/2006/relationships/image" Target="../media/image30.png"/><Relationship Id="rId32" Type="http://schemas.openxmlformats.org/officeDocument/2006/relationships/image" Target="../media/image22.png"/><Relationship Id="rId5" Type="http://schemas.openxmlformats.org/officeDocument/2006/relationships/diagramQuickStyle" Target="../diagrams/quickStyle4.xml"/><Relationship Id="rId15" Type="http://schemas.openxmlformats.org/officeDocument/2006/relationships/diagramLayout" Target="../diagrams/layout6.xml"/><Relationship Id="rId23" Type="http://schemas.openxmlformats.org/officeDocument/2006/relationships/image" Target="../media/image29.png"/><Relationship Id="rId28" Type="http://schemas.openxmlformats.org/officeDocument/2006/relationships/image" Target="../media/image19.png"/><Relationship Id="rId36" Type="http://schemas.openxmlformats.org/officeDocument/2006/relationships/image" Target="../media/image33.jpg"/><Relationship Id="rId10" Type="http://schemas.openxmlformats.org/officeDocument/2006/relationships/diagramQuickStyle" Target="../diagrams/quickStyle5.xml"/><Relationship Id="rId19" Type="http://schemas.openxmlformats.org/officeDocument/2006/relationships/image" Target="../media/image21.png"/><Relationship Id="rId31" Type="http://schemas.openxmlformats.org/officeDocument/2006/relationships/image" Target="../media/image20.png"/><Relationship Id="rId4" Type="http://schemas.openxmlformats.org/officeDocument/2006/relationships/diagramLayout" Target="../diagrams/layout4.xml"/><Relationship Id="rId9" Type="http://schemas.openxmlformats.org/officeDocument/2006/relationships/diagramLayout" Target="../diagrams/layout5.xml"/><Relationship Id="rId14" Type="http://schemas.openxmlformats.org/officeDocument/2006/relationships/diagramData" Target="../diagrams/data6.xml"/><Relationship Id="rId22" Type="http://schemas.openxmlformats.org/officeDocument/2006/relationships/image" Target="../media/image28.png"/><Relationship Id="rId27" Type="http://schemas.openxmlformats.org/officeDocument/2006/relationships/image" Target="../media/image15.jpg"/><Relationship Id="rId30" Type="http://schemas.openxmlformats.org/officeDocument/2006/relationships/image" Target="../media/image17.png"/><Relationship Id="rId35" Type="http://schemas.openxmlformats.org/officeDocument/2006/relationships/image" Target="../media/image24.png"/><Relationship Id="rId8" Type="http://schemas.openxmlformats.org/officeDocument/2006/relationships/diagramData" Target="../diagrams/data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13" Type="http://schemas.openxmlformats.org/officeDocument/2006/relationships/image" Target="../media/image42.jpeg"/><Relationship Id="rId18" Type="http://schemas.openxmlformats.org/officeDocument/2006/relationships/image" Target="../media/image47.jpeg"/><Relationship Id="rId3" Type="http://schemas.openxmlformats.org/officeDocument/2006/relationships/image" Target="../media/image1.png"/><Relationship Id="rId7" Type="http://schemas.openxmlformats.org/officeDocument/2006/relationships/image" Target="../media/image37.png"/><Relationship Id="rId12" Type="http://schemas.openxmlformats.org/officeDocument/2006/relationships/image" Target="../media/image41.png"/><Relationship Id="rId17" Type="http://schemas.openxmlformats.org/officeDocument/2006/relationships/image" Target="../media/image46.jpeg"/><Relationship Id="rId2" Type="http://schemas.openxmlformats.org/officeDocument/2006/relationships/image" Target="../media/image35.png"/><Relationship Id="rId16" Type="http://schemas.openxmlformats.org/officeDocument/2006/relationships/image" Target="../media/image45.jpeg"/><Relationship Id="rId1" Type="http://schemas.openxmlformats.org/officeDocument/2006/relationships/image" Target="../media/image34.png"/><Relationship Id="rId6" Type="http://schemas.openxmlformats.org/officeDocument/2006/relationships/image" Target="../media/image36.png"/><Relationship Id="rId11" Type="http://schemas.openxmlformats.org/officeDocument/2006/relationships/image" Target="../media/image14.tif"/><Relationship Id="rId5" Type="http://schemas.openxmlformats.org/officeDocument/2006/relationships/image" Target="../media/image4.jpeg"/><Relationship Id="rId15" Type="http://schemas.openxmlformats.org/officeDocument/2006/relationships/image" Target="../media/image44.jpeg"/><Relationship Id="rId10" Type="http://schemas.openxmlformats.org/officeDocument/2006/relationships/image" Target="../media/image40.jpeg"/><Relationship Id="rId4" Type="http://schemas.openxmlformats.org/officeDocument/2006/relationships/hyperlink" Target="#&#1053;&#1040;&#1042;&#1048;&#1043;&#1040;&#1062;&#1048;&#1071;!A1"/><Relationship Id="rId9" Type="http://schemas.openxmlformats.org/officeDocument/2006/relationships/image" Target="../media/image39.png"/><Relationship Id="rId14" Type="http://schemas.openxmlformats.org/officeDocument/2006/relationships/image" Target="../media/image43.t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13" Type="http://schemas.openxmlformats.org/officeDocument/2006/relationships/image" Target="../media/image57.png"/><Relationship Id="rId18" Type="http://schemas.openxmlformats.org/officeDocument/2006/relationships/image" Target="../media/image62.png"/><Relationship Id="rId3" Type="http://schemas.openxmlformats.org/officeDocument/2006/relationships/image" Target="../media/image4.jpeg"/><Relationship Id="rId21" Type="http://schemas.openxmlformats.org/officeDocument/2006/relationships/image" Target="../media/image24.png"/><Relationship Id="rId7" Type="http://schemas.openxmlformats.org/officeDocument/2006/relationships/image" Target="../media/image51.png"/><Relationship Id="rId12" Type="http://schemas.openxmlformats.org/officeDocument/2006/relationships/image" Target="../media/image56.png"/><Relationship Id="rId17" Type="http://schemas.openxmlformats.org/officeDocument/2006/relationships/image" Target="../media/image61.png"/><Relationship Id="rId2" Type="http://schemas.openxmlformats.org/officeDocument/2006/relationships/hyperlink" Target="#&#1053;&#1040;&#1042;&#1048;&#1043;&#1040;&#1062;&#1048;&#1071;!A1"/><Relationship Id="rId16" Type="http://schemas.openxmlformats.org/officeDocument/2006/relationships/image" Target="../media/image60.png"/><Relationship Id="rId20" Type="http://schemas.openxmlformats.org/officeDocument/2006/relationships/image" Target="../media/image14.tif"/><Relationship Id="rId1" Type="http://schemas.openxmlformats.org/officeDocument/2006/relationships/image" Target="../media/image1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5" Type="http://schemas.openxmlformats.org/officeDocument/2006/relationships/image" Target="../media/image49.png"/><Relationship Id="rId15" Type="http://schemas.openxmlformats.org/officeDocument/2006/relationships/image" Target="../media/image59.png"/><Relationship Id="rId10" Type="http://schemas.openxmlformats.org/officeDocument/2006/relationships/image" Target="../media/image54.png"/><Relationship Id="rId19" Type="http://schemas.openxmlformats.org/officeDocument/2006/relationships/image" Target="../media/image63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image" Target="../media/image71.jpeg"/><Relationship Id="rId18" Type="http://schemas.openxmlformats.org/officeDocument/2006/relationships/image" Target="../media/image76.tiff"/><Relationship Id="rId3" Type="http://schemas.openxmlformats.org/officeDocument/2006/relationships/image" Target="../media/image4.jpeg"/><Relationship Id="rId21" Type="http://schemas.openxmlformats.org/officeDocument/2006/relationships/image" Target="../media/image78.png"/><Relationship Id="rId7" Type="http://schemas.openxmlformats.org/officeDocument/2006/relationships/image" Target="../media/image67.png"/><Relationship Id="rId12" Type="http://schemas.openxmlformats.org/officeDocument/2006/relationships/image" Target="../media/image70.tiff"/><Relationship Id="rId17" Type="http://schemas.openxmlformats.org/officeDocument/2006/relationships/image" Target="../media/image75.jpeg"/><Relationship Id="rId2" Type="http://schemas.openxmlformats.org/officeDocument/2006/relationships/hyperlink" Target="#&#1053;&#1040;&#1042;&#1048;&#1043;&#1040;&#1062;&#1048;&#1071;!A1"/><Relationship Id="rId16" Type="http://schemas.openxmlformats.org/officeDocument/2006/relationships/image" Target="../media/image74.jpeg"/><Relationship Id="rId20" Type="http://schemas.openxmlformats.org/officeDocument/2006/relationships/image" Target="../media/image77.png"/><Relationship Id="rId1" Type="http://schemas.openxmlformats.org/officeDocument/2006/relationships/image" Target="../media/image1.png"/><Relationship Id="rId6" Type="http://schemas.openxmlformats.org/officeDocument/2006/relationships/image" Target="../media/image66.png"/><Relationship Id="rId11" Type="http://schemas.openxmlformats.org/officeDocument/2006/relationships/image" Target="../media/image14.tif"/><Relationship Id="rId5" Type="http://schemas.openxmlformats.org/officeDocument/2006/relationships/image" Target="../media/image65.png"/><Relationship Id="rId15" Type="http://schemas.openxmlformats.org/officeDocument/2006/relationships/image" Target="../media/image73.jpeg"/><Relationship Id="rId10" Type="http://schemas.openxmlformats.org/officeDocument/2006/relationships/image" Target="../media/image19.png"/><Relationship Id="rId19" Type="http://schemas.openxmlformats.org/officeDocument/2006/relationships/image" Target="../media/image24.png"/><Relationship Id="rId4" Type="http://schemas.openxmlformats.org/officeDocument/2006/relationships/image" Target="../media/image64.png"/><Relationship Id="rId9" Type="http://schemas.openxmlformats.org/officeDocument/2006/relationships/image" Target="../media/image69.png"/><Relationship Id="rId14" Type="http://schemas.openxmlformats.org/officeDocument/2006/relationships/image" Target="../media/image7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3.emf"/><Relationship Id="rId3" Type="http://schemas.openxmlformats.org/officeDocument/2006/relationships/image" Target="../media/image4.jpeg"/><Relationship Id="rId7" Type="http://schemas.openxmlformats.org/officeDocument/2006/relationships/image" Target="../media/image82.emf"/><Relationship Id="rId2" Type="http://schemas.openxmlformats.org/officeDocument/2006/relationships/hyperlink" Target="#&#1053;&#1040;&#1042;&#1048;&#1043;&#1040;&#1062;&#1048;&#1071;!A1"/><Relationship Id="rId1" Type="http://schemas.openxmlformats.org/officeDocument/2006/relationships/image" Target="../media/image1.png"/><Relationship Id="rId6" Type="http://schemas.openxmlformats.org/officeDocument/2006/relationships/image" Target="../media/image81.emf"/><Relationship Id="rId5" Type="http://schemas.openxmlformats.org/officeDocument/2006/relationships/image" Target="../media/image80.emf"/><Relationship Id="rId10" Type="http://schemas.openxmlformats.org/officeDocument/2006/relationships/image" Target="../media/image85.emf"/><Relationship Id="rId4" Type="http://schemas.openxmlformats.org/officeDocument/2006/relationships/image" Target="../media/image79.emf"/><Relationship Id="rId9" Type="http://schemas.openxmlformats.org/officeDocument/2006/relationships/image" Target="../media/image8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&#1053;&#1040;&#1042;&#1048;&#1043;&#1040;&#1062;&#1048;&#1071;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7.xml"/><Relationship Id="rId3" Type="http://schemas.openxmlformats.org/officeDocument/2006/relationships/image" Target="../media/image88.png"/><Relationship Id="rId7" Type="http://schemas.openxmlformats.org/officeDocument/2006/relationships/diagramData" Target="../diagrams/data7.xml"/><Relationship Id="rId12" Type="http://schemas.openxmlformats.org/officeDocument/2006/relationships/image" Target="../media/image23.pn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6" Type="http://schemas.openxmlformats.org/officeDocument/2006/relationships/image" Target="../media/image4.jpeg"/><Relationship Id="rId11" Type="http://schemas.microsoft.com/office/2007/relationships/diagramDrawing" Target="../diagrams/drawing7.xml"/><Relationship Id="rId5" Type="http://schemas.openxmlformats.org/officeDocument/2006/relationships/hyperlink" Target="#&#1053;&#1040;&#1042;&#1048;&#1043;&#1040;&#1062;&#1048;&#1071;!A1"/><Relationship Id="rId10" Type="http://schemas.openxmlformats.org/officeDocument/2006/relationships/diagramColors" Target="../diagrams/colors7.xml"/><Relationship Id="rId4" Type="http://schemas.openxmlformats.org/officeDocument/2006/relationships/image" Target="../media/image89.png"/><Relationship Id="rId9" Type="http://schemas.openxmlformats.org/officeDocument/2006/relationships/diagramQuickStyle" Target="../diagrams/quickStyle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</xdr:row>
      <xdr:rowOff>114300</xdr:rowOff>
    </xdr:from>
    <xdr:to>
      <xdr:col>4</xdr:col>
      <xdr:colOff>470535</xdr:colOff>
      <xdr:row>4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276225"/>
          <a:ext cx="3994786" cy="1238250"/>
        </a:xfrm>
        <a:prstGeom prst="rect">
          <a:avLst/>
        </a:prstGeom>
      </xdr:spPr>
    </xdr:pic>
    <xdr:clientData/>
  </xdr:twoCellAnchor>
  <xdr:twoCellAnchor editAs="oneCell">
    <xdr:from>
      <xdr:col>16</xdr:col>
      <xdr:colOff>741424</xdr:colOff>
      <xdr:row>8</xdr:row>
      <xdr:rowOff>944213</xdr:rowOff>
    </xdr:from>
    <xdr:to>
      <xdr:col>16</xdr:col>
      <xdr:colOff>1106549</xdr:colOff>
      <xdr:row>8</xdr:row>
      <xdr:rowOff>1325213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7749" y="6344888"/>
          <a:ext cx="365125" cy="381000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11</xdr:row>
      <xdr:rowOff>261934</xdr:rowOff>
    </xdr:from>
    <xdr:to>
      <xdr:col>8</xdr:col>
      <xdr:colOff>738186</xdr:colOff>
      <xdr:row>12</xdr:row>
      <xdr:rowOff>14284</xdr:rowOff>
    </xdr:to>
    <xdr:sp macro="" textlink="">
      <xdr:nvSpPr>
        <xdr:cNvPr id="12" name="Прямоугольник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1001" y="7810497"/>
          <a:ext cx="8477248" cy="4191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95251</xdr:colOff>
      <xdr:row>15</xdr:row>
      <xdr:rowOff>166687</xdr:rowOff>
    </xdr:from>
    <xdr:to>
      <xdr:col>6</xdr:col>
      <xdr:colOff>285749</xdr:colOff>
      <xdr:row>15</xdr:row>
      <xdr:rowOff>642937</xdr:rowOff>
    </xdr:to>
    <xdr:sp macro="" textlink="">
      <xdr:nvSpPr>
        <xdr:cNvPr id="13" name="Прямоугольник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5751" y="17192625"/>
          <a:ext cx="5976936" cy="4762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95244</xdr:colOff>
      <xdr:row>19</xdr:row>
      <xdr:rowOff>95250</xdr:rowOff>
    </xdr:from>
    <xdr:to>
      <xdr:col>7</xdr:col>
      <xdr:colOff>566733</xdr:colOff>
      <xdr:row>19</xdr:row>
      <xdr:rowOff>557213</xdr:rowOff>
    </xdr:to>
    <xdr:sp macro="" textlink="">
      <xdr:nvSpPr>
        <xdr:cNvPr id="14" name="Прямоугольник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5744" y="17835563"/>
          <a:ext cx="7329489" cy="46196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142875</xdr:colOff>
      <xdr:row>17</xdr:row>
      <xdr:rowOff>119061</xdr:rowOff>
    </xdr:from>
    <xdr:to>
      <xdr:col>6</xdr:col>
      <xdr:colOff>285748</xdr:colOff>
      <xdr:row>17</xdr:row>
      <xdr:rowOff>619124</xdr:rowOff>
    </xdr:to>
    <xdr:sp macro="" textlink="">
      <xdr:nvSpPr>
        <xdr:cNvPr id="15" name="Прямоугольник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3375" y="17859374"/>
          <a:ext cx="5929311" cy="50006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71437</xdr:colOff>
      <xdr:row>29</xdr:row>
      <xdr:rowOff>166687</xdr:rowOff>
    </xdr:from>
    <xdr:to>
      <xdr:col>5</xdr:col>
      <xdr:colOff>785812</xdr:colOff>
      <xdr:row>29</xdr:row>
      <xdr:rowOff>571499</xdr:rowOff>
    </xdr:to>
    <xdr:sp macro="" textlink="">
      <xdr:nvSpPr>
        <xdr:cNvPr id="16" name="Прямоугольник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1937" y="14859000"/>
          <a:ext cx="5429250" cy="404812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95251</xdr:colOff>
      <xdr:row>27</xdr:row>
      <xdr:rowOff>142874</xdr:rowOff>
    </xdr:from>
    <xdr:to>
      <xdr:col>3</xdr:col>
      <xdr:colOff>261937</xdr:colOff>
      <xdr:row>27</xdr:row>
      <xdr:rowOff>619125</xdr:rowOff>
    </xdr:to>
    <xdr:sp macro="" textlink="">
      <xdr:nvSpPr>
        <xdr:cNvPr id="17" name="Прямоугольник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5751" y="14120812"/>
          <a:ext cx="2738436" cy="476251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71437</xdr:colOff>
      <xdr:row>1</xdr:row>
      <xdr:rowOff>166684</xdr:rowOff>
    </xdr:from>
    <xdr:to>
      <xdr:col>17</xdr:col>
      <xdr:colOff>523872</xdr:colOff>
      <xdr:row>2</xdr:row>
      <xdr:rowOff>285750</xdr:rowOff>
    </xdr:to>
    <xdr:sp macro="" textlink="">
      <xdr:nvSpPr>
        <xdr:cNvPr id="22" name="Прямоугольник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6097250" y="333372"/>
          <a:ext cx="2405060" cy="428628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1047749</xdr:colOff>
      <xdr:row>4</xdr:row>
      <xdr:rowOff>142874</xdr:rowOff>
    </xdr:from>
    <xdr:to>
      <xdr:col>17</xdr:col>
      <xdr:colOff>523873</xdr:colOff>
      <xdr:row>7</xdr:row>
      <xdr:rowOff>95252</xdr:rowOff>
    </xdr:to>
    <xdr:sp macro="" textlink="">
      <xdr:nvSpPr>
        <xdr:cNvPr id="23" name="Прямоугольник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5644812" y="1476374"/>
          <a:ext cx="2857499" cy="523878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61231</xdr:colOff>
      <xdr:row>6</xdr:row>
      <xdr:rowOff>435422</xdr:rowOff>
    </xdr:from>
    <xdr:to>
      <xdr:col>17</xdr:col>
      <xdr:colOff>544557</xdr:colOff>
      <xdr:row>8</xdr:row>
      <xdr:rowOff>6346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1731" y="3531047"/>
          <a:ext cx="18271264" cy="9946824"/>
        </a:xfrm>
        <a:prstGeom prst="rect">
          <a:avLst/>
        </a:prstGeom>
      </xdr:spPr>
    </xdr:pic>
    <xdr:clientData/>
  </xdr:twoCellAnchor>
  <xdr:twoCellAnchor>
    <xdr:from>
      <xdr:col>1</xdr:col>
      <xdr:colOff>169333</xdr:colOff>
      <xdr:row>13</xdr:row>
      <xdr:rowOff>264584</xdr:rowOff>
    </xdr:from>
    <xdr:to>
      <xdr:col>8</xdr:col>
      <xdr:colOff>740834</xdr:colOff>
      <xdr:row>14</xdr:row>
      <xdr:rowOff>16934</xdr:rowOff>
    </xdr:to>
    <xdr:sp macro="" textlink="">
      <xdr:nvSpPr>
        <xdr:cNvPr id="21" name="Прямоугольник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9833" y="16562917"/>
          <a:ext cx="8551334" cy="4191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75937</xdr:colOff>
      <xdr:row>23</xdr:row>
      <xdr:rowOff>101685</xdr:rowOff>
    </xdr:from>
    <xdr:to>
      <xdr:col>5</xdr:col>
      <xdr:colOff>463380</xdr:colOff>
      <xdr:row>23</xdr:row>
      <xdr:rowOff>563648</xdr:rowOff>
    </xdr:to>
    <xdr:sp macro="" textlink="">
      <xdr:nvSpPr>
        <xdr:cNvPr id="5" name="Прямоугольник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276D335-70D3-4694-A3ED-EA6578519407}"/>
            </a:ext>
          </a:extLst>
        </xdr:cNvPr>
        <xdr:cNvSpPr/>
      </xdr:nvSpPr>
      <xdr:spPr>
        <a:xfrm>
          <a:off x="269011" y="19080891"/>
          <a:ext cx="5117764" cy="46196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209550</xdr:rowOff>
    </xdr:from>
    <xdr:to>
      <xdr:col>3</xdr:col>
      <xdr:colOff>671037</xdr:colOff>
      <xdr:row>3</xdr:row>
      <xdr:rowOff>433238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685800"/>
          <a:ext cx="3809524" cy="1190476"/>
        </a:xfrm>
        <a:prstGeom prst="rect">
          <a:avLst/>
        </a:prstGeom>
      </xdr:spPr>
    </xdr:pic>
    <xdr:clientData/>
  </xdr:twoCellAnchor>
  <xdr:twoCellAnchor editAs="oneCell">
    <xdr:from>
      <xdr:col>16</xdr:col>
      <xdr:colOff>552450</xdr:colOff>
      <xdr:row>9</xdr:row>
      <xdr:rowOff>0</xdr:rowOff>
    </xdr:from>
    <xdr:to>
      <xdr:col>16</xdr:col>
      <xdr:colOff>1181100</xdr:colOff>
      <xdr:row>9</xdr:row>
      <xdr:rowOff>590550</xdr:rowOff>
    </xdr:to>
    <xdr:pic>
      <xdr:nvPicPr>
        <xdr:cNvPr id="100" name="Рисунок 9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0" y="3371850"/>
          <a:ext cx="628650" cy="590550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28</xdr:row>
      <xdr:rowOff>25401</xdr:rowOff>
    </xdr:from>
    <xdr:to>
      <xdr:col>28</xdr:col>
      <xdr:colOff>581026</xdr:colOff>
      <xdr:row>30</xdr:row>
      <xdr:rowOff>1695449</xdr:rowOff>
    </xdr:to>
    <xdr:graphicFrame macro="">
      <xdr:nvGraphicFramePr>
        <xdr:cNvPr id="29" name="Схе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  <xdr:twoCellAnchor editAs="oneCell">
    <xdr:from>
      <xdr:col>25</xdr:col>
      <xdr:colOff>177799</xdr:colOff>
      <xdr:row>44</xdr:row>
      <xdr:rowOff>25401</xdr:rowOff>
    </xdr:from>
    <xdr:to>
      <xdr:col>28</xdr:col>
      <xdr:colOff>581026</xdr:colOff>
      <xdr:row>46</xdr:row>
      <xdr:rowOff>1695449</xdr:rowOff>
    </xdr:to>
    <xdr:graphicFrame macro="">
      <xdr:nvGraphicFramePr>
        <xdr:cNvPr id="30" name="Схе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  <xdr:twoCellAnchor editAs="oneCell">
    <xdr:from>
      <xdr:col>1</xdr:col>
      <xdr:colOff>1166812</xdr:colOff>
      <xdr:row>14</xdr:row>
      <xdr:rowOff>189406</xdr:rowOff>
    </xdr:from>
    <xdr:to>
      <xdr:col>5</xdr:col>
      <xdr:colOff>30956</xdr:colOff>
      <xdr:row>18</xdr:row>
      <xdr:rowOff>30955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57312" y="5130500"/>
          <a:ext cx="4452938" cy="3180062"/>
        </a:xfrm>
        <a:prstGeom prst="rect">
          <a:avLst/>
        </a:prstGeom>
      </xdr:spPr>
    </xdr:pic>
    <xdr:clientData/>
  </xdr:twoCellAnchor>
  <xdr:twoCellAnchor editAs="oneCell">
    <xdr:from>
      <xdr:col>6</xdr:col>
      <xdr:colOff>552449</xdr:colOff>
      <xdr:row>14</xdr:row>
      <xdr:rowOff>190501</xdr:rowOff>
    </xdr:from>
    <xdr:to>
      <xdr:col>11</xdr:col>
      <xdr:colOff>821531</xdr:colOff>
      <xdr:row>18</xdr:row>
      <xdr:rowOff>165254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470105" y="5131595"/>
          <a:ext cx="5948364" cy="3313266"/>
        </a:xfrm>
        <a:prstGeom prst="rect">
          <a:avLst/>
        </a:prstGeom>
      </xdr:spPr>
    </xdr:pic>
    <xdr:clientData/>
  </xdr:twoCellAnchor>
  <xdr:twoCellAnchor editAs="oneCell">
    <xdr:from>
      <xdr:col>12</xdr:col>
      <xdr:colOff>1104901</xdr:colOff>
      <xdr:row>14</xdr:row>
      <xdr:rowOff>133351</xdr:rowOff>
    </xdr:from>
    <xdr:to>
      <xdr:col>15</xdr:col>
      <xdr:colOff>747714</xdr:colOff>
      <xdr:row>16</xdr:row>
      <xdr:rowOff>2542384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78051" y="5124451"/>
          <a:ext cx="4076700" cy="2866234"/>
        </a:xfrm>
        <a:prstGeom prst="rect">
          <a:avLst/>
        </a:prstGeom>
      </xdr:spPr>
    </xdr:pic>
    <xdr:clientData/>
  </xdr:twoCellAnchor>
  <xdr:twoCellAnchor editAs="oneCell">
    <xdr:from>
      <xdr:col>12</xdr:col>
      <xdr:colOff>871705</xdr:colOff>
      <xdr:row>28</xdr:row>
      <xdr:rowOff>95251</xdr:rowOff>
    </xdr:from>
    <xdr:to>
      <xdr:col>15</xdr:col>
      <xdr:colOff>809709</xdr:colOff>
      <xdr:row>30</xdr:row>
      <xdr:rowOff>2705101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644855" y="11715751"/>
          <a:ext cx="4371891" cy="3067049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1238249</xdr:colOff>
      <xdr:row>44</xdr:row>
      <xdr:rowOff>95250</xdr:rowOff>
    </xdr:from>
    <xdr:to>
      <xdr:col>15</xdr:col>
      <xdr:colOff>871037</xdr:colOff>
      <xdr:row>46</xdr:row>
      <xdr:rowOff>2857501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11399" y="18992850"/>
          <a:ext cx="4066675" cy="321945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44</xdr:row>
      <xdr:rowOff>76200</xdr:rowOff>
    </xdr:from>
    <xdr:to>
      <xdr:col>10</xdr:col>
      <xdr:colOff>1145580</xdr:colOff>
      <xdr:row>46</xdr:row>
      <xdr:rowOff>2819401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49" t="27500" r="14584" b="17916"/>
        <a:stretch/>
      </xdr:blipFill>
      <xdr:spPr>
        <a:xfrm>
          <a:off x="8401050" y="18973800"/>
          <a:ext cx="4055468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1219199</xdr:colOff>
      <xdr:row>44</xdr:row>
      <xdr:rowOff>76200</xdr:rowOff>
    </xdr:from>
    <xdr:to>
      <xdr:col>4</xdr:col>
      <xdr:colOff>776288</xdr:colOff>
      <xdr:row>46</xdr:row>
      <xdr:rowOff>2850543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3" t="27552" r="14114" b="17031"/>
        <a:stretch/>
      </xdr:blipFill>
      <xdr:spPr>
        <a:xfrm>
          <a:off x="1409699" y="18973800"/>
          <a:ext cx="4057651" cy="323154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57150</xdr:rowOff>
    </xdr:from>
    <xdr:to>
      <xdr:col>10</xdr:col>
      <xdr:colOff>1209674</xdr:colOff>
      <xdr:row>30</xdr:row>
      <xdr:rowOff>2804565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1" t="25105" r="4062" b="9895"/>
        <a:stretch/>
      </xdr:blipFill>
      <xdr:spPr>
        <a:xfrm>
          <a:off x="8077200" y="11677650"/>
          <a:ext cx="4457700" cy="32046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952499</xdr:colOff>
      <xdr:row>28</xdr:row>
      <xdr:rowOff>95250</xdr:rowOff>
    </xdr:from>
    <xdr:to>
      <xdr:col>4</xdr:col>
      <xdr:colOff>849090</xdr:colOff>
      <xdr:row>30</xdr:row>
      <xdr:rowOff>2819401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1" t="24324" r="3593" b="10259"/>
        <a:stretch/>
      </xdr:blipFill>
      <xdr:spPr>
        <a:xfrm>
          <a:off x="1142999" y="11715750"/>
          <a:ext cx="4397153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466155</xdr:colOff>
      <xdr:row>4</xdr:row>
      <xdr:rowOff>75444</xdr:rowOff>
    </xdr:from>
    <xdr:to>
      <xdr:col>16</xdr:col>
      <xdr:colOff>30958</xdr:colOff>
      <xdr:row>7</xdr:row>
      <xdr:rowOff>57148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16258605" y="1637544"/>
          <a:ext cx="3603403" cy="915154"/>
        </a:xfrm>
        <a:prstGeom prst="rect">
          <a:avLst/>
        </a:prstGeom>
      </xdr:spPr>
    </xdr:pic>
    <xdr:clientData/>
  </xdr:twoCellAnchor>
  <xdr:twoCellAnchor editAs="oneCell">
    <xdr:from>
      <xdr:col>4</xdr:col>
      <xdr:colOff>364675</xdr:colOff>
      <xdr:row>4</xdr:row>
      <xdr:rowOff>118268</xdr:rowOff>
    </xdr:from>
    <xdr:to>
      <xdr:col>5</xdr:col>
      <xdr:colOff>104776</xdr:colOff>
      <xdr:row>7</xdr:row>
      <xdr:rowOff>69827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5003350" y="1242218"/>
          <a:ext cx="854526" cy="875484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12</xdr:col>
      <xdr:colOff>898027</xdr:colOff>
      <xdr:row>64</xdr:row>
      <xdr:rowOff>192848</xdr:rowOff>
    </xdr:from>
    <xdr:to>
      <xdr:col>13</xdr:col>
      <xdr:colOff>534878</xdr:colOff>
      <xdr:row>64</xdr:row>
      <xdr:rowOff>196223</xdr:rowOff>
    </xdr:to>
    <xdr:sp macro="" textlink="">
      <xdr:nvSpPr>
        <xdr:cNvPr id="89" name="Полилиния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4475482" y="35721098"/>
          <a:ext cx="1247441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1800" b="1" kern="12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25</xdr:col>
      <xdr:colOff>177799</xdr:colOff>
      <xdr:row>52</xdr:row>
      <xdr:rowOff>0</xdr:rowOff>
    </xdr:from>
    <xdr:to>
      <xdr:col>28</xdr:col>
      <xdr:colOff>581026</xdr:colOff>
      <xdr:row>55</xdr:row>
      <xdr:rowOff>498473</xdr:rowOff>
    </xdr:to>
    <xdr:graphicFrame macro="">
      <xdr:nvGraphicFramePr>
        <xdr:cNvPr id="39" name="Схема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5" r:lo="rId26" r:qs="rId27" r:cs="rId28"/>
        </a:graphicData>
      </a:graphic>
    </xdr:graphicFrame>
    <xdr:clientData/>
  </xdr:twoCellAnchor>
  <xdr:twoCellAnchor editAs="oneCell">
    <xdr:from>
      <xdr:col>1</xdr:col>
      <xdr:colOff>476251</xdr:colOff>
      <xdr:row>54</xdr:row>
      <xdr:rowOff>386967</xdr:rowOff>
    </xdr:from>
    <xdr:to>
      <xdr:col>5</xdr:col>
      <xdr:colOff>713643</xdr:colOff>
      <xdr:row>58</xdr:row>
      <xdr:rowOff>267825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1" y="25647267"/>
          <a:ext cx="5866667" cy="3681333"/>
        </a:xfrm>
        <a:prstGeom prst="rect">
          <a:avLst/>
        </a:prstGeom>
      </xdr:spPr>
    </xdr:pic>
    <xdr:clientData/>
  </xdr:twoCellAnchor>
  <xdr:twoCellAnchor>
    <xdr:from>
      <xdr:col>5</xdr:col>
      <xdr:colOff>192880</xdr:colOff>
      <xdr:row>7</xdr:row>
      <xdr:rowOff>78637</xdr:rowOff>
    </xdr:from>
    <xdr:to>
      <xdr:col>5</xdr:col>
      <xdr:colOff>1247775</xdr:colOff>
      <xdr:row>8</xdr:row>
      <xdr:rowOff>264317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5945980" y="2126512"/>
          <a:ext cx="1054895" cy="4809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Iron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Wood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645319</xdr:colOff>
      <xdr:row>4</xdr:row>
      <xdr:rowOff>92869</xdr:rowOff>
    </xdr:from>
    <xdr:to>
      <xdr:col>7</xdr:col>
      <xdr:colOff>361948</xdr:colOff>
      <xdr:row>7</xdr:row>
      <xdr:rowOff>80964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8119" y="1254919"/>
          <a:ext cx="935829" cy="921545"/>
        </a:xfrm>
        <a:prstGeom prst="rect">
          <a:avLst/>
        </a:prstGeom>
      </xdr:spPr>
    </xdr:pic>
    <xdr:clientData/>
  </xdr:twoCellAnchor>
  <xdr:twoCellAnchor editAs="oneCell">
    <xdr:from>
      <xdr:col>9</xdr:col>
      <xdr:colOff>690526</xdr:colOff>
      <xdr:row>4</xdr:row>
      <xdr:rowOff>69057</xdr:rowOff>
    </xdr:from>
    <xdr:to>
      <xdr:col>10</xdr:col>
      <xdr:colOff>445293</xdr:colOff>
      <xdr:row>7</xdr:row>
      <xdr:rowOff>74681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53726" y="1231107"/>
          <a:ext cx="954917" cy="939074"/>
        </a:xfrm>
        <a:prstGeom prst="rect">
          <a:avLst/>
        </a:prstGeom>
      </xdr:spPr>
    </xdr:pic>
    <xdr:clientData/>
  </xdr:twoCellAnchor>
  <xdr:twoCellAnchor editAs="oneCell">
    <xdr:from>
      <xdr:col>8</xdr:col>
      <xdr:colOff>440477</xdr:colOff>
      <xdr:row>4</xdr:row>
      <xdr:rowOff>104774</xdr:rowOff>
    </xdr:from>
    <xdr:to>
      <xdr:col>9</xdr:col>
      <xdr:colOff>528638</xdr:colOff>
      <xdr:row>7</xdr:row>
      <xdr:rowOff>72281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3577" y="1266824"/>
          <a:ext cx="888261" cy="900957"/>
        </a:xfrm>
        <a:prstGeom prst="rect">
          <a:avLst/>
        </a:prstGeom>
      </xdr:spPr>
    </xdr:pic>
    <xdr:clientData/>
  </xdr:twoCellAnchor>
  <xdr:twoCellAnchor>
    <xdr:from>
      <xdr:col>7</xdr:col>
      <xdr:colOff>157164</xdr:colOff>
      <xdr:row>6</xdr:row>
      <xdr:rowOff>111980</xdr:rowOff>
    </xdr:from>
    <xdr:to>
      <xdr:col>8</xdr:col>
      <xdr:colOff>661989</xdr:colOff>
      <xdr:row>8</xdr:row>
      <xdr:rowOff>4768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39164" y="1959830"/>
          <a:ext cx="1685925" cy="4452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45244</xdr:colOff>
      <xdr:row>6</xdr:row>
      <xdr:rowOff>102453</xdr:rowOff>
    </xdr:from>
    <xdr:to>
      <xdr:col>9</xdr:col>
      <xdr:colOff>931069</xdr:colOff>
      <xdr:row>8</xdr:row>
      <xdr:rowOff>14291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9608344" y="1950303"/>
          <a:ext cx="1685925" cy="4642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330997</xdr:colOff>
      <xdr:row>6</xdr:row>
      <xdr:rowOff>95309</xdr:rowOff>
    </xdr:from>
    <xdr:to>
      <xdr:col>10</xdr:col>
      <xdr:colOff>902497</xdr:colOff>
      <xdr:row>7</xdr:row>
      <xdr:rowOff>292897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10694197" y="1943159"/>
          <a:ext cx="1771650" cy="4452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Графит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506982</xdr:colOff>
      <xdr:row>4</xdr:row>
      <xdr:rowOff>104774</xdr:rowOff>
    </xdr:from>
    <xdr:to>
      <xdr:col>8</xdr:col>
      <xdr:colOff>271462</xdr:colOff>
      <xdr:row>7</xdr:row>
      <xdr:rowOff>91331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8982" y="1266824"/>
          <a:ext cx="945580" cy="920007"/>
        </a:xfrm>
        <a:prstGeom prst="rect">
          <a:avLst/>
        </a:prstGeom>
      </xdr:spPr>
    </xdr:pic>
    <xdr:clientData/>
  </xdr:twoCellAnchor>
  <xdr:twoCellAnchor editAs="oneCell">
    <xdr:from>
      <xdr:col>12</xdr:col>
      <xdr:colOff>323477</xdr:colOff>
      <xdr:row>4</xdr:row>
      <xdr:rowOff>92869</xdr:rowOff>
    </xdr:from>
    <xdr:to>
      <xdr:col>12</xdr:col>
      <xdr:colOff>1211037</xdr:colOff>
      <xdr:row>7</xdr:row>
      <xdr:rowOff>55216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sharpenSoften amount="-1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96677" y="1254919"/>
          <a:ext cx="887560" cy="895797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 editAs="oneCell">
    <xdr:from>
      <xdr:col>11</xdr:col>
      <xdr:colOff>572943</xdr:colOff>
      <xdr:row>4</xdr:row>
      <xdr:rowOff>80962</xdr:rowOff>
    </xdr:from>
    <xdr:to>
      <xdr:col>12</xdr:col>
      <xdr:colOff>124506</xdr:colOff>
      <xdr:row>7</xdr:row>
      <xdr:rowOff>64907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412643" y="1243012"/>
          <a:ext cx="885063" cy="91739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11</xdr:col>
      <xdr:colOff>50006</xdr:colOff>
      <xdr:row>6</xdr:row>
      <xdr:rowOff>98011</xdr:rowOff>
    </xdr:from>
    <xdr:to>
      <xdr:col>12</xdr:col>
      <xdr:colOff>656459</xdr:colOff>
      <xdr:row>8</xdr:row>
      <xdr:rowOff>133353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2889706" y="1945861"/>
          <a:ext cx="1939953" cy="58779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1234984</xdr:colOff>
      <xdr:row>6</xdr:row>
      <xdr:rowOff>96076</xdr:rowOff>
    </xdr:from>
    <xdr:to>
      <xdr:col>13</xdr:col>
      <xdr:colOff>4823</xdr:colOff>
      <xdr:row>8</xdr:row>
      <xdr:rowOff>73822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4074684" y="1943926"/>
          <a:ext cx="1722589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713373</xdr:colOff>
      <xdr:row>4</xdr:row>
      <xdr:rowOff>104773</xdr:rowOff>
    </xdr:from>
    <xdr:to>
      <xdr:col>11</xdr:col>
      <xdr:colOff>361947</xdr:colOff>
      <xdr:row>7</xdr:row>
      <xdr:rowOff>52435</xdr:rowOff>
    </xdr:to>
    <xdr:sp macro="" textlink="">
      <xdr:nvSpPr>
        <xdr:cNvPr id="85" name="Скругленный прямоугольник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12276723" y="1266823"/>
          <a:ext cx="924924" cy="881112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38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10</xdr:col>
      <xdr:colOff>338138</xdr:colOff>
      <xdr:row>6</xdr:row>
      <xdr:rowOff>97199</xdr:rowOff>
    </xdr:from>
    <xdr:to>
      <xdr:col>11</xdr:col>
      <xdr:colOff>712778</xdr:colOff>
      <xdr:row>8</xdr:row>
      <xdr:rowOff>228600</xdr:rowOff>
    </xdr:to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1901488" y="1945049"/>
          <a:ext cx="1650990" cy="6838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514350</xdr:colOff>
      <xdr:row>1</xdr:row>
      <xdr:rowOff>209550</xdr:rowOff>
    </xdr:from>
    <xdr:to>
      <xdr:col>10</xdr:col>
      <xdr:colOff>419100</xdr:colOff>
      <xdr:row>3</xdr:row>
      <xdr:rowOff>19313</xdr:rowOff>
    </xdr:to>
    <xdr:sp macro="" textlink="">
      <xdr:nvSpPr>
        <xdr:cNvPr id="87" name="Полилиния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5181600" y="381000"/>
          <a:ext cx="6800850" cy="76226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металлических опор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1504974</xdr:colOff>
      <xdr:row>1</xdr:row>
      <xdr:rowOff>136917</xdr:rowOff>
    </xdr:from>
    <xdr:to>
      <xdr:col>15</xdr:col>
      <xdr:colOff>1207294</xdr:colOff>
      <xdr:row>3</xdr:row>
      <xdr:rowOff>119062</xdr:rowOff>
    </xdr:to>
    <xdr:sp macro="" textlink="">
      <xdr:nvSpPr>
        <xdr:cNvPr id="88" name="Полилиния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15678174" y="308367"/>
          <a:ext cx="4121920" cy="83939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столешниц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114305</xdr:colOff>
      <xdr:row>7</xdr:row>
      <xdr:rowOff>69115</xdr:rowOff>
    </xdr:from>
    <xdr:to>
      <xdr:col>7</xdr:col>
      <xdr:colOff>854874</xdr:colOff>
      <xdr:row>8</xdr:row>
      <xdr:rowOff>209550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7277105" y="2164615"/>
          <a:ext cx="1959769" cy="445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Алюминий матовый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69837</xdr:colOff>
      <xdr:row>7</xdr:row>
      <xdr:rowOff>71495</xdr:rowOff>
    </xdr:from>
    <xdr:to>
      <xdr:col>5</xdr:col>
      <xdr:colOff>365112</xdr:colOff>
      <xdr:row>8</xdr:row>
      <xdr:rowOff>257175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4718037" y="2128895"/>
          <a:ext cx="1412875" cy="47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285750</xdr:colOff>
      <xdr:row>4</xdr:row>
      <xdr:rowOff>108742</xdr:rowOff>
    </xdr:from>
    <xdr:to>
      <xdr:col>5</xdr:col>
      <xdr:colOff>1202410</xdr:colOff>
      <xdr:row>7</xdr:row>
      <xdr:rowOff>89692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72"/>
        <a:stretch/>
      </xdr:blipFill>
      <xdr:spPr>
        <a:xfrm>
          <a:off x="6038850" y="1232692"/>
          <a:ext cx="916660" cy="90487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13</xdr:col>
      <xdr:colOff>257175</xdr:colOff>
      <xdr:row>6</xdr:row>
      <xdr:rowOff>222282</xdr:rowOff>
    </xdr:from>
    <xdr:to>
      <xdr:col>13</xdr:col>
      <xdr:colOff>1543050</xdr:colOff>
      <xdr:row>8</xdr:row>
      <xdr:rowOff>200028</xdr:rowOff>
    </xdr:to>
    <xdr:sp macro="" textlink="">
      <xdr:nvSpPr>
        <xdr:cNvPr id="117" name="Прямоугольник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6049625" y="2470182"/>
          <a:ext cx="1285875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938347</xdr:colOff>
      <xdr:row>6</xdr:row>
      <xdr:rowOff>222282</xdr:rowOff>
    </xdr:from>
    <xdr:to>
      <xdr:col>14</xdr:col>
      <xdr:colOff>1070261</xdr:colOff>
      <xdr:row>8</xdr:row>
      <xdr:rowOff>200028</xdr:rowOff>
    </xdr:to>
    <xdr:sp macro="" textlink="">
      <xdr:nvSpPr>
        <xdr:cNvPr id="118" name="Прямоугольник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6730797" y="2470182"/>
          <a:ext cx="1732114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243022</xdr:colOff>
      <xdr:row>6</xdr:row>
      <xdr:rowOff>222282</xdr:rowOff>
    </xdr:from>
    <xdr:to>
      <xdr:col>15</xdr:col>
      <xdr:colOff>774986</xdr:colOff>
      <xdr:row>8</xdr:row>
      <xdr:rowOff>200028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17635672" y="2470182"/>
          <a:ext cx="1732114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1138372</xdr:colOff>
      <xdr:row>6</xdr:row>
      <xdr:rowOff>222282</xdr:rowOff>
    </xdr:from>
    <xdr:to>
      <xdr:col>16</xdr:col>
      <xdr:colOff>441611</xdr:colOff>
      <xdr:row>8</xdr:row>
      <xdr:rowOff>200028</xdr:rowOff>
    </xdr:to>
    <xdr:sp macro="" textlink="">
      <xdr:nvSpPr>
        <xdr:cNvPr id="120" name="Прямоугольник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18531022" y="2470182"/>
          <a:ext cx="1741639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669156</xdr:colOff>
      <xdr:row>2</xdr:row>
      <xdr:rowOff>304800</xdr:rowOff>
    </xdr:from>
    <xdr:to>
      <xdr:col>11</xdr:col>
      <xdr:colOff>642938</xdr:colOff>
      <xdr:row>4</xdr:row>
      <xdr:rowOff>54769</xdr:rowOff>
    </xdr:to>
    <xdr:sp macro="" textlink="">
      <xdr:nvSpPr>
        <xdr:cNvPr id="121" name="Полилиния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9051156" y="971550"/>
          <a:ext cx="4431482" cy="56911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Порошковое покрытие</a:t>
          </a:r>
          <a:endParaRPr lang="ru-RU" sz="2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1203324</xdr:colOff>
      <xdr:row>2</xdr:row>
      <xdr:rowOff>228601</xdr:rowOff>
    </xdr:from>
    <xdr:to>
      <xdr:col>11</xdr:col>
      <xdr:colOff>889400</xdr:colOff>
      <xdr:row>4</xdr:row>
      <xdr:rowOff>19136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2766674" y="895351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54</xdr:row>
      <xdr:rowOff>190500</xdr:rowOff>
    </xdr:from>
    <xdr:to>
      <xdr:col>11</xdr:col>
      <xdr:colOff>72702</xdr:colOff>
      <xdr:row>58</xdr:row>
      <xdr:rowOff>19552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91450" y="26822400"/>
          <a:ext cx="5120952" cy="360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457200</xdr:colOff>
      <xdr:row>53</xdr:row>
      <xdr:rowOff>95250</xdr:rowOff>
    </xdr:from>
    <xdr:to>
      <xdr:col>16</xdr:col>
      <xdr:colOff>892580</xdr:colOff>
      <xdr:row>63</xdr:row>
      <xdr:rowOff>178724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26403300"/>
          <a:ext cx="6093230" cy="5893724"/>
        </a:xfrm>
        <a:prstGeom prst="rect">
          <a:avLst/>
        </a:prstGeom>
      </xdr:spPr>
    </xdr:pic>
    <xdr:clientData/>
  </xdr:twoCellAnchor>
  <xdr:twoCellAnchor>
    <xdr:from>
      <xdr:col>12</xdr:col>
      <xdr:colOff>228600</xdr:colOff>
      <xdr:row>62</xdr:row>
      <xdr:rowOff>323850</xdr:rowOff>
    </xdr:from>
    <xdr:to>
      <xdr:col>17</xdr:col>
      <xdr:colOff>19050</xdr:colOff>
      <xdr:row>64</xdr:row>
      <xdr:rowOff>128530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4401800" y="32099250"/>
          <a:ext cx="6800850" cy="49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l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800" b="1" i="1" kern="1200" spc="0" baseline="0">
              <a:latin typeface="Cambria" panose="02040503050406030204" pitchFamily="18" charset="0"/>
              <a:cs typeface="Arial" pitchFamily="34" charset="0"/>
            </a:rPr>
            <a:t>Описание особенностей установки брифинг-приставки на разные виды столов см. на стр. </a:t>
          </a:r>
          <a:r>
            <a:rPr lang="ru-RU" sz="1800" b="1" i="1" u="sng" kern="1200" spc="0" baseline="0">
              <a:latin typeface="Cambria" panose="02040503050406030204" pitchFamily="18" charset="0"/>
              <a:cs typeface="Arial" pitchFamily="34" charset="0"/>
            </a:rPr>
            <a:t>Техописание</a:t>
          </a:r>
        </a:p>
      </xdr:txBody>
    </xdr:sp>
    <xdr:clientData/>
  </xdr:twoCellAnchor>
  <xdr:twoCellAnchor editAs="oneCell">
    <xdr:from>
      <xdr:col>11</xdr:col>
      <xdr:colOff>171450</xdr:colOff>
      <xdr:row>54</xdr:row>
      <xdr:rowOff>152400</xdr:rowOff>
    </xdr:from>
    <xdr:to>
      <xdr:col>11</xdr:col>
      <xdr:colOff>1133876</xdr:colOff>
      <xdr:row>55</xdr:row>
      <xdr:rowOff>19135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011150" y="26784300"/>
          <a:ext cx="962426" cy="609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9</xdr:row>
      <xdr:rowOff>114300</xdr:rowOff>
    </xdr:from>
    <xdr:to>
      <xdr:col>16</xdr:col>
      <xdr:colOff>1200150</xdr:colOff>
      <xdr:row>9</xdr:row>
      <xdr:rowOff>704850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50" y="3067050"/>
          <a:ext cx="628650" cy="590550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28</xdr:row>
      <xdr:rowOff>25401</xdr:rowOff>
    </xdr:from>
    <xdr:to>
      <xdr:col>28</xdr:col>
      <xdr:colOff>581025</xdr:colOff>
      <xdr:row>30</xdr:row>
      <xdr:rowOff>1695449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 editAs="oneCell">
    <xdr:from>
      <xdr:col>25</xdr:col>
      <xdr:colOff>177799</xdr:colOff>
      <xdr:row>44</xdr:row>
      <xdr:rowOff>25401</xdr:rowOff>
    </xdr:from>
    <xdr:to>
      <xdr:col>28</xdr:col>
      <xdr:colOff>581025</xdr:colOff>
      <xdr:row>46</xdr:row>
      <xdr:rowOff>1276349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  <xdr:twoCellAnchor editAs="oneCell">
    <xdr:from>
      <xdr:col>13</xdr:col>
      <xdr:colOff>428055</xdr:colOff>
      <xdr:row>4</xdr:row>
      <xdr:rowOff>75444</xdr:rowOff>
    </xdr:from>
    <xdr:to>
      <xdr:col>15</xdr:col>
      <xdr:colOff>1215233</xdr:colOff>
      <xdr:row>7</xdr:row>
      <xdr:rowOff>57148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16239555" y="1485144"/>
          <a:ext cx="3606578" cy="915154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52</xdr:row>
      <xdr:rowOff>0</xdr:rowOff>
    </xdr:from>
    <xdr:to>
      <xdr:col>28</xdr:col>
      <xdr:colOff>581025</xdr:colOff>
      <xdr:row>52</xdr:row>
      <xdr:rowOff>2046286</xdr:rowOff>
    </xdr:to>
    <xdr:graphicFrame macro="">
      <xdr:nvGraphicFramePr>
        <xdr:cNvPr id="26" name="Схема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4" r:lo="rId15" r:qs="rId16" r:cs="rId17"/>
        </a:graphicData>
      </a:graphic>
    </xdr:graphicFrame>
    <xdr:clientData/>
  </xdr:twoCellAnchor>
  <xdr:twoCellAnchor editAs="oneCell">
    <xdr:from>
      <xdr:col>9</xdr:col>
      <xdr:colOff>249999</xdr:colOff>
      <xdr:row>52</xdr:row>
      <xdr:rowOff>24493</xdr:rowOff>
    </xdr:from>
    <xdr:to>
      <xdr:col>10</xdr:col>
      <xdr:colOff>498099</xdr:colOff>
      <xdr:row>52</xdr:row>
      <xdr:rowOff>1369667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-1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13199" y="30352093"/>
          <a:ext cx="1429200" cy="1345174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9</xdr:col>
      <xdr:colOff>113756</xdr:colOff>
      <xdr:row>52</xdr:row>
      <xdr:rowOff>1267649</xdr:rowOff>
    </xdr:from>
    <xdr:to>
      <xdr:col>10</xdr:col>
      <xdr:colOff>662049</xdr:colOff>
      <xdr:row>52</xdr:row>
      <xdr:rowOff>1789680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0476956" y="31595249"/>
          <a:ext cx="1729393" cy="52203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Klever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14422</xdr:colOff>
      <xdr:row>6</xdr:row>
      <xdr:rowOff>107982</xdr:rowOff>
    </xdr:from>
    <xdr:to>
      <xdr:col>14</xdr:col>
      <xdr:colOff>146336</xdr:colOff>
      <xdr:row>8</xdr:row>
      <xdr:rowOff>85728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5825922" y="2203482"/>
          <a:ext cx="1751164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900247</xdr:colOff>
      <xdr:row>6</xdr:row>
      <xdr:rowOff>107982</xdr:rowOff>
    </xdr:from>
    <xdr:to>
      <xdr:col>14</xdr:col>
      <xdr:colOff>1032161</xdr:colOff>
      <xdr:row>8</xdr:row>
      <xdr:rowOff>85728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6711747" y="2203482"/>
          <a:ext cx="1751164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204922</xdr:colOff>
      <xdr:row>6</xdr:row>
      <xdr:rowOff>107982</xdr:rowOff>
    </xdr:from>
    <xdr:to>
      <xdr:col>15</xdr:col>
      <xdr:colOff>736886</xdr:colOff>
      <xdr:row>8</xdr:row>
      <xdr:rowOff>85728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7635672" y="2203482"/>
          <a:ext cx="1732114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1100272</xdr:colOff>
      <xdr:row>6</xdr:row>
      <xdr:rowOff>107982</xdr:rowOff>
    </xdr:from>
    <xdr:to>
      <xdr:col>16</xdr:col>
      <xdr:colOff>403511</xdr:colOff>
      <xdr:row>8</xdr:row>
      <xdr:rowOff>85728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8531022" y="2203482"/>
          <a:ext cx="1741639" cy="5301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1123950</xdr:colOff>
      <xdr:row>15</xdr:row>
      <xdr:rowOff>0</xdr:rowOff>
    </xdr:from>
    <xdr:to>
      <xdr:col>5</xdr:col>
      <xdr:colOff>271858</xdr:colOff>
      <xdr:row>17</xdr:row>
      <xdr:rowOff>228262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14450" y="5105400"/>
          <a:ext cx="4748608" cy="3371512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14</xdr:row>
      <xdr:rowOff>156103</xdr:rowOff>
    </xdr:from>
    <xdr:to>
      <xdr:col>11</xdr:col>
      <xdr:colOff>990600</xdr:colOff>
      <xdr:row>17</xdr:row>
      <xdr:rowOff>209214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72400" y="5051953"/>
          <a:ext cx="6038850" cy="3405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14</xdr:row>
      <xdr:rowOff>104775</xdr:rowOff>
    </xdr:from>
    <xdr:to>
      <xdr:col>15</xdr:col>
      <xdr:colOff>561380</xdr:colOff>
      <xdr:row>17</xdr:row>
      <xdr:rowOff>56737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354175" y="4914900"/>
          <a:ext cx="4723805" cy="3285712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1162051</xdr:colOff>
      <xdr:row>28</xdr:row>
      <xdr:rowOff>95251</xdr:rowOff>
    </xdr:from>
    <xdr:to>
      <xdr:col>5</xdr:col>
      <xdr:colOff>171451</xdr:colOff>
      <xdr:row>31</xdr:row>
      <xdr:rowOff>26061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52551" y="12077701"/>
          <a:ext cx="4610100" cy="324551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28</xdr:row>
      <xdr:rowOff>95250</xdr:rowOff>
    </xdr:from>
    <xdr:to>
      <xdr:col>11</xdr:col>
      <xdr:colOff>190499</xdr:colOff>
      <xdr:row>30</xdr:row>
      <xdr:rowOff>2876550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39150" y="12077700"/>
          <a:ext cx="4571999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1181100</xdr:colOff>
      <xdr:row>28</xdr:row>
      <xdr:rowOff>95250</xdr:rowOff>
    </xdr:from>
    <xdr:to>
      <xdr:col>16</xdr:col>
      <xdr:colOff>156307</xdr:colOff>
      <xdr:row>31</xdr:row>
      <xdr:rowOff>9112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373350" y="12077700"/>
          <a:ext cx="4652107" cy="3228562"/>
        </a:xfrm>
        <a:prstGeom prst="rect">
          <a:avLst/>
        </a:prstGeom>
      </xdr:spPr>
    </xdr:pic>
    <xdr:clientData/>
  </xdr:twoCellAnchor>
  <xdr:twoCellAnchor editAs="oneCell">
    <xdr:from>
      <xdr:col>9</xdr:col>
      <xdr:colOff>407541</xdr:colOff>
      <xdr:row>46</xdr:row>
      <xdr:rowOff>258761</xdr:rowOff>
    </xdr:from>
    <xdr:to>
      <xdr:col>10</xdr:col>
      <xdr:colOff>671516</xdr:colOff>
      <xdr:row>46</xdr:row>
      <xdr:rowOff>1586451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10770741" y="23252111"/>
          <a:ext cx="1445075" cy="1327690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11</xdr:col>
      <xdr:colOff>1212012</xdr:colOff>
      <xdr:row>46</xdr:row>
      <xdr:rowOff>278606</xdr:rowOff>
    </xdr:from>
    <xdr:to>
      <xdr:col>12</xdr:col>
      <xdr:colOff>1216828</xdr:colOff>
      <xdr:row>46</xdr:row>
      <xdr:rowOff>1598663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2662" y="23271956"/>
          <a:ext cx="1376416" cy="1320057"/>
        </a:xfrm>
        <a:prstGeom prst="rect">
          <a:avLst/>
        </a:prstGeom>
      </xdr:spPr>
    </xdr:pic>
    <xdr:clientData/>
  </xdr:twoCellAnchor>
  <xdr:twoCellAnchor>
    <xdr:from>
      <xdr:col>11</xdr:col>
      <xdr:colOff>1066812</xdr:colOff>
      <xdr:row>46</xdr:row>
      <xdr:rowOff>1581212</xdr:rowOff>
    </xdr:from>
    <xdr:to>
      <xdr:col>12</xdr:col>
      <xdr:colOff>1388281</xdr:colOff>
      <xdr:row>46</xdr:row>
      <xdr:rowOff>2331250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13887462" y="24574562"/>
          <a:ext cx="1693069" cy="7500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631043</xdr:colOff>
      <xdr:row>46</xdr:row>
      <xdr:rowOff>1442607</xdr:rowOff>
    </xdr:from>
    <xdr:to>
      <xdr:col>11</xdr:col>
      <xdr:colOff>1314461</xdr:colOff>
      <xdr:row>46</xdr:row>
      <xdr:rowOff>2181229</xdr:rowOff>
    </xdr:to>
    <xdr:sp macro="" textlink="">
      <xdr:nvSpPr>
        <xdr:cNvPr id="77" name="Прямоугольник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12175343" y="24435957"/>
          <a:ext cx="1959768" cy="73862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20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145251</xdr:colOff>
      <xdr:row>46</xdr:row>
      <xdr:rowOff>1655025</xdr:rowOff>
    </xdr:from>
    <xdr:to>
      <xdr:col>10</xdr:col>
      <xdr:colOff>945364</xdr:colOff>
      <xdr:row>46</xdr:row>
      <xdr:rowOff>2155030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0508451" y="24648375"/>
          <a:ext cx="1981213" cy="500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930076</xdr:colOff>
      <xdr:row>46</xdr:row>
      <xdr:rowOff>266699</xdr:rowOff>
    </xdr:from>
    <xdr:to>
      <xdr:col>11</xdr:col>
      <xdr:colOff>1004896</xdr:colOff>
      <xdr:row>46</xdr:row>
      <xdr:rowOff>1571671</xdr:rowOff>
    </xdr:to>
    <xdr:sp macro="" textlink="">
      <xdr:nvSpPr>
        <xdr:cNvPr id="79" name="Скругленный прямоугольник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2474376" y="23260049"/>
          <a:ext cx="1351170" cy="1304972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2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 editAs="oneCell">
    <xdr:from>
      <xdr:col>4</xdr:col>
      <xdr:colOff>180404</xdr:colOff>
      <xdr:row>46</xdr:row>
      <xdr:rowOff>326002</xdr:rowOff>
    </xdr:from>
    <xdr:to>
      <xdr:col>8</xdr:col>
      <xdr:colOff>345366</xdr:colOff>
      <xdr:row>46</xdr:row>
      <xdr:rowOff>1606162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"/>
        <a:stretch/>
      </xdr:blipFill>
      <xdr:spPr>
        <a:xfrm>
          <a:off x="4847654" y="23319352"/>
          <a:ext cx="5060812" cy="1280160"/>
        </a:xfrm>
        <a:prstGeom prst="rect">
          <a:avLst/>
        </a:prstGeom>
      </xdr:spPr>
    </xdr:pic>
    <xdr:clientData/>
  </xdr:twoCellAnchor>
  <xdr:twoCellAnchor>
    <xdr:from>
      <xdr:col>3</xdr:col>
      <xdr:colOff>1109797</xdr:colOff>
      <xdr:row>46</xdr:row>
      <xdr:rowOff>1435923</xdr:rowOff>
    </xdr:from>
    <xdr:to>
      <xdr:col>5</xdr:col>
      <xdr:colOff>527336</xdr:colOff>
      <xdr:row>46</xdr:row>
      <xdr:rowOff>1969294</xdr:rowOff>
    </xdr:to>
    <xdr:sp macro="" textlink="">
      <xdr:nvSpPr>
        <xdr:cNvPr id="81" name="Прямоугольник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4576897" y="24429273"/>
          <a:ext cx="1741639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1110590</xdr:colOff>
      <xdr:row>46</xdr:row>
      <xdr:rowOff>1435927</xdr:rowOff>
    </xdr:from>
    <xdr:to>
      <xdr:col>6</xdr:col>
      <xdr:colOff>368585</xdr:colOff>
      <xdr:row>46</xdr:row>
      <xdr:rowOff>1969298</xdr:rowOff>
    </xdr:to>
    <xdr:sp macro="" textlink="">
      <xdr:nvSpPr>
        <xdr:cNvPr id="82" name="Прямоугольник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5777840" y="24429277"/>
          <a:ext cx="1753545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1359026</xdr:colOff>
      <xdr:row>46</xdr:row>
      <xdr:rowOff>1451011</xdr:rowOff>
    </xdr:from>
    <xdr:to>
      <xdr:col>7</xdr:col>
      <xdr:colOff>506691</xdr:colOff>
      <xdr:row>46</xdr:row>
      <xdr:rowOff>1984382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7150226" y="24444361"/>
          <a:ext cx="1738465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1098690</xdr:colOff>
      <xdr:row>46</xdr:row>
      <xdr:rowOff>1455775</xdr:rowOff>
    </xdr:from>
    <xdr:to>
      <xdr:col>8</xdr:col>
      <xdr:colOff>776294</xdr:colOff>
      <xdr:row>46</xdr:row>
      <xdr:rowOff>1989146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8261490" y="24449125"/>
          <a:ext cx="2077904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1507345</xdr:colOff>
      <xdr:row>46</xdr:row>
      <xdr:rowOff>242888</xdr:rowOff>
    </xdr:from>
    <xdr:to>
      <xdr:col>13</xdr:col>
      <xdr:colOff>1281124</xdr:colOff>
      <xdr:row>46</xdr:row>
      <xdr:rowOff>1588295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9595" y="23236238"/>
          <a:ext cx="1393029" cy="1345407"/>
        </a:xfrm>
        <a:prstGeom prst="rect">
          <a:avLst/>
        </a:prstGeom>
      </xdr:spPr>
    </xdr:pic>
    <xdr:clientData/>
  </xdr:twoCellAnchor>
  <xdr:twoCellAnchor>
    <xdr:from>
      <xdr:col>13</xdr:col>
      <xdr:colOff>1297784</xdr:colOff>
      <xdr:row>46</xdr:row>
      <xdr:rowOff>1578829</xdr:rowOff>
    </xdr:from>
    <xdr:to>
      <xdr:col>15</xdr:col>
      <xdr:colOff>157166</xdr:colOff>
      <xdr:row>46</xdr:row>
      <xdr:rowOff>2316960</xdr:rowOff>
    </xdr:to>
    <xdr:sp macro="" textlink="">
      <xdr:nvSpPr>
        <xdr:cNvPr id="93" name="Прямоугольник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17109284" y="24572179"/>
          <a:ext cx="1678782" cy="73813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1469016</xdr:colOff>
      <xdr:row>46</xdr:row>
      <xdr:rowOff>195262</xdr:rowOff>
    </xdr:from>
    <xdr:to>
      <xdr:col>15</xdr:col>
      <xdr:colOff>64294</xdr:colOff>
      <xdr:row>46</xdr:row>
      <xdr:rowOff>1586755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0516" y="23188612"/>
          <a:ext cx="1414678" cy="1391493"/>
        </a:xfrm>
        <a:prstGeom prst="rect">
          <a:avLst/>
        </a:prstGeom>
      </xdr:spPr>
    </xdr:pic>
    <xdr:clientData/>
  </xdr:twoCellAnchor>
  <xdr:twoCellAnchor editAs="oneCell">
    <xdr:from>
      <xdr:col>9</xdr:col>
      <xdr:colOff>356250</xdr:colOff>
      <xdr:row>48</xdr:row>
      <xdr:rowOff>57149</xdr:rowOff>
    </xdr:from>
    <xdr:to>
      <xdr:col>10</xdr:col>
      <xdr:colOff>557212</xdr:colOff>
      <xdr:row>48</xdr:row>
      <xdr:rowOff>1374594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719450" y="25755599"/>
          <a:ext cx="1382062" cy="131744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9</xdr:col>
      <xdr:colOff>83342</xdr:colOff>
      <xdr:row>48</xdr:row>
      <xdr:rowOff>1367217</xdr:rowOff>
    </xdr:from>
    <xdr:to>
      <xdr:col>10</xdr:col>
      <xdr:colOff>906489</xdr:colOff>
      <xdr:row>48</xdr:row>
      <xdr:rowOff>1962152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10446542" y="27065667"/>
          <a:ext cx="2004247" cy="5949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964413</xdr:colOff>
      <xdr:row>46</xdr:row>
      <xdr:rowOff>1657406</xdr:rowOff>
    </xdr:from>
    <xdr:to>
      <xdr:col>14</xdr:col>
      <xdr:colOff>283369</xdr:colOff>
      <xdr:row>46</xdr:row>
      <xdr:rowOff>2438399</xdr:rowOff>
    </xdr:to>
    <xdr:sp macro="" textlink="">
      <xdr:nvSpPr>
        <xdr:cNvPr id="97" name="Прямоугольник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15156663" y="24650756"/>
          <a:ext cx="2557456" cy="78099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Алюминий матовый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10</xdr:col>
      <xdr:colOff>669095</xdr:colOff>
      <xdr:row>48</xdr:row>
      <xdr:rowOff>66674</xdr:rowOff>
    </xdr:from>
    <xdr:to>
      <xdr:col>11</xdr:col>
      <xdr:colOff>821531</xdr:colOff>
      <xdr:row>48</xdr:row>
      <xdr:rowOff>1441518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3395" y="25765124"/>
          <a:ext cx="1428786" cy="1374844"/>
        </a:xfrm>
        <a:prstGeom prst="rect">
          <a:avLst/>
        </a:prstGeom>
      </xdr:spPr>
    </xdr:pic>
    <xdr:clientData/>
  </xdr:twoCellAnchor>
  <xdr:twoCellAnchor>
    <xdr:from>
      <xdr:col>10</xdr:col>
      <xdr:colOff>442916</xdr:colOff>
      <xdr:row>48</xdr:row>
      <xdr:rowOff>1359749</xdr:rowOff>
    </xdr:from>
    <xdr:to>
      <xdr:col>11</xdr:col>
      <xdr:colOff>919166</xdr:colOff>
      <xdr:row>48</xdr:row>
      <xdr:rowOff>1821655</xdr:rowOff>
    </xdr:to>
    <xdr:sp macro="" textlink="">
      <xdr:nvSpPr>
        <xdr:cNvPr id="99" name="Прямоугольник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11987216" y="27058199"/>
          <a:ext cx="1752600" cy="46190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Графит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373870</xdr:colOff>
      <xdr:row>48</xdr:row>
      <xdr:rowOff>23583</xdr:rowOff>
    </xdr:from>
    <xdr:to>
      <xdr:col>8</xdr:col>
      <xdr:colOff>408296</xdr:colOff>
      <xdr:row>48</xdr:row>
      <xdr:rowOff>1303743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84" r="824"/>
        <a:stretch/>
      </xdr:blipFill>
      <xdr:spPr>
        <a:xfrm>
          <a:off x="6165070" y="25722033"/>
          <a:ext cx="3806326" cy="1280160"/>
        </a:xfrm>
        <a:prstGeom prst="rect">
          <a:avLst/>
        </a:prstGeom>
      </xdr:spPr>
    </xdr:pic>
    <xdr:clientData/>
  </xdr:twoCellAnchor>
  <xdr:twoCellAnchor>
    <xdr:from>
      <xdr:col>5</xdr:col>
      <xdr:colOff>110466</xdr:colOff>
      <xdr:row>48</xdr:row>
      <xdr:rowOff>1188279</xdr:rowOff>
    </xdr:from>
    <xdr:to>
      <xdr:col>6</xdr:col>
      <xdr:colOff>480505</xdr:colOff>
      <xdr:row>48</xdr:row>
      <xdr:rowOff>1721650</xdr:rowOff>
    </xdr:to>
    <xdr:sp macro="" textlink="">
      <xdr:nvSpPr>
        <xdr:cNvPr id="106" name="Прямоугольник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5901666" y="26886729"/>
          <a:ext cx="1741639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Mokko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23146</xdr:colOff>
      <xdr:row>48</xdr:row>
      <xdr:rowOff>1165263</xdr:rowOff>
    </xdr:from>
    <xdr:to>
      <xdr:col>7</xdr:col>
      <xdr:colOff>542410</xdr:colOff>
      <xdr:row>48</xdr:row>
      <xdr:rowOff>1698634</xdr:rowOff>
    </xdr:to>
    <xdr:sp macro="" textlink="">
      <xdr:nvSpPr>
        <xdr:cNvPr id="107" name="Прямоугольник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7185946" y="26863713"/>
          <a:ext cx="1738464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1165366</xdr:colOff>
      <xdr:row>48</xdr:row>
      <xdr:rowOff>1170027</xdr:rowOff>
    </xdr:from>
    <xdr:to>
      <xdr:col>9</xdr:col>
      <xdr:colOff>33345</xdr:colOff>
      <xdr:row>48</xdr:row>
      <xdr:rowOff>1703398</xdr:rowOff>
    </xdr:to>
    <xdr:sp macro="" textlink="">
      <xdr:nvSpPr>
        <xdr:cNvPr id="108" name="Прямоугольник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8328166" y="26868477"/>
          <a:ext cx="2068379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271463</xdr:colOff>
      <xdr:row>50</xdr:row>
      <xdr:rowOff>1476429</xdr:rowOff>
    </xdr:from>
    <xdr:to>
      <xdr:col>10</xdr:col>
      <xdr:colOff>542927</xdr:colOff>
      <xdr:row>50</xdr:row>
      <xdr:rowOff>1971672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10634663" y="29498979"/>
          <a:ext cx="1452564" cy="49524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Iron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Wood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340519</xdr:colOff>
      <xdr:row>49</xdr:row>
      <xdr:rowOff>161925</xdr:rowOff>
    </xdr:from>
    <xdr:to>
      <xdr:col>10</xdr:col>
      <xdr:colOff>588619</xdr:colOff>
      <xdr:row>50</xdr:row>
      <xdr:rowOff>1378052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72"/>
        <a:stretch/>
      </xdr:blipFill>
      <xdr:spPr>
        <a:xfrm>
          <a:off x="10703719" y="27974925"/>
          <a:ext cx="1429200" cy="1425677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7</xdr:col>
      <xdr:colOff>290525</xdr:colOff>
      <xdr:row>50</xdr:row>
      <xdr:rowOff>64064</xdr:rowOff>
    </xdr:from>
    <xdr:to>
      <xdr:col>8</xdr:col>
      <xdr:colOff>386569</xdr:colOff>
      <xdr:row>50</xdr:row>
      <xdr:rowOff>1344224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48" r="824"/>
        <a:stretch/>
      </xdr:blipFill>
      <xdr:spPr>
        <a:xfrm>
          <a:off x="8672525" y="28086614"/>
          <a:ext cx="1277144" cy="1280160"/>
        </a:xfrm>
        <a:prstGeom prst="rect">
          <a:avLst/>
        </a:prstGeom>
      </xdr:spPr>
    </xdr:pic>
    <xdr:clientData/>
  </xdr:twoCellAnchor>
  <xdr:twoCellAnchor editAs="oneCell">
    <xdr:from>
      <xdr:col>6</xdr:col>
      <xdr:colOff>239949</xdr:colOff>
      <xdr:row>50</xdr:row>
      <xdr:rowOff>75971</xdr:rowOff>
    </xdr:from>
    <xdr:to>
      <xdr:col>7</xdr:col>
      <xdr:colOff>284013</xdr:colOff>
      <xdr:row>50</xdr:row>
      <xdr:rowOff>1356131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244"/>
        <a:stretch/>
      </xdr:blipFill>
      <xdr:spPr>
        <a:xfrm>
          <a:off x="7402749" y="28098521"/>
          <a:ext cx="1263264" cy="1280160"/>
        </a:xfrm>
        <a:prstGeom prst="rect">
          <a:avLst/>
        </a:prstGeom>
      </xdr:spPr>
    </xdr:pic>
    <xdr:clientData/>
  </xdr:twoCellAnchor>
  <xdr:twoCellAnchor>
    <xdr:from>
      <xdr:col>6</xdr:col>
      <xdr:colOff>1165367</xdr:colOff>
      <xdr:row>50</xdr:row>
      <xdr:rowOff>1210513</xdr:rowOff>
    </xdr:from>
    <xdr:to>
      <xdr:col>9</xdr:col>
      <xdr:colOff>45252</xdr:colOff>
      <xdr:row>50</xdr:row>
      <xdr:rowOff>1743884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8328167" y="29233063"/>
          <a:ext cx="2080285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16804</xdr:colOff>
      <xdr:row>50</xdr:row>
      <xdr:rowOff>1209706</xdr:rowOff>
    </xdr:from>
    <xdr:to>
      <xdr:col>7</xdr:col>
      <xdr:colOff>539242</xdr:colOff>
      <xdr:row>50</xdr:row>
      <xdr:rowOff>1600202</xdr:rowOff>
    </xdr:to>
    <xdr:sp macro="" textlink="">
      <xdr:nvSpPr>
        <xdr:cNvPr id="115" name="Прямоугольник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7179604" y="29232256"/>
          <a:ext cx="1741638" cy="39049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Graphit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247650</xdr:colOff>
      <xdr:row>52</xdr:row>
      <xdr:rowOff>58961</xdr:rowOff>
    </xdr:from>
    <xdr:to>
      <xdr:col>8</xdr:col>
      <xdr:colOff>378215</xdr:colOff>
      <xdr:row>52</xdr:row>
      <xdr:rowOff>1339121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79" r="824"/>
        <a:stretch/>
      </xdr:blipFill>
      <xdr:spPr>
        <a:xfrm>
          <a:off x="7410450" y="30386561"/>
          <a:ext cx="2530865" cy="1280160"/>
        </a:xfrm>
        <a:prstGeom prst="rect">
          <a:avLst/>
        </a:prstGeom>
      </xdr:spPr>
    </xdr:pic>
    <xdr:clientData/>
  </xdr:twoCellAnchor>
  <xdr:twoCellAnchor>
    <xdr:from>
      <xdr:col>6</xdr:col>
      <xdr:colOff>17702</xdr:colOff>
      <xdr:row>52</xdr:row>
      <xdr:rowOff>1162541</xdr:rowOff>
    </xdr:from>
    <xdr:to>
      <xdr:col>7</xdr:col>
      <xdr:colOff>520638</xdr:colOff>
      <xdr:row>52</xdr:row>
      <xdr:rowOff>1695912</xdr:rowOff>
    </xdr:to>
    <xdr:sp macro="" textlink="">
      <xdr:nvSpPr>
        <xdr:cNvPr id="118" name="Прямоугольник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7180502" y="31490141"/>
          <a:ext cx="1722136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Romano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1124544</xdr:colOff>
      <xdr:row>52</xdr:row>
      <xdr:rowOff>1129205</xdr:rowOff>
    </xdr:from>
    <xdr:to>
      <xdr:col>9</xdr:col>
      <xdr:colOff>6130</xdr:colOff>
      <xdr:row>52</xdr:row>
      <xdr:rowOff>1662576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8287344" y="31456805"/>
          <a:ext cx="2081986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20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20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0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Премиум</a:t>
          </a:r>
          <a:endParaRPr lang="ru-RU" sz="20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152400</xdr:colOff>
      <xdr:row>1</xdr:row>
      <xdr:rowOff>209550</xdr:rowOff>
    </xdr:from>
    <xdr:to>
      <xdr:col>3</xdr:col>
      <xdr:colOff>671037</xdr:colOff>
      <xdr:row>4</xdr:row>
      <xdr:rowOff>33188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2900" y="381000"/>
          <a:ext cx="3795237" cy="1176188"/>
        </a:xfrm>
        <a:prstGeom prst="rect">
          <a:avLst/>
        </a:prstGeom>
      </xdr:spPr>
    </xdr:pic>
    <xdr:clientData/>
  </xdr:twoCellAnchor>
  <xdr:twoCellAnchor editAs="oneCell">
    <xdr:from>
      <xdr:col>4</xdr:col>
      <xdr:colOff>364675</xdr:colOff>
      <xdr:row>4</xdr:row>
      <xdr:rowOff>118268</xdr:rowOff>
    </xdr:from>
    <xdr:to>
      <xdr:col>5</xdr:col>
      <xdr:colOff>104776</xdr:colOff>
      <xdr:row>7</xdr:row>
      <xdr:rowOff>69827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44"/>
        <a:stretch/>
      </xdr:blipFill>
      <xdr:spPr>
        <a:xfrm>
          <a:off x="5003350" y="1242218"/>
          <a:ext cx="854526" cy="875484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5</xdr:col>
      <xdr:colOff>192880</xdr:colOff>
      <xdr:row>7</xdr:row>
      <xdr:rowOff>78637</xdr:rowOff>
    </xdr:from>
    <xdr:to>
      <xdr:col>5</xdr:col>
      <xdr:colOff>1247775</xdr:colOff>
      <xdr:row>8</xdr:row>
      <xdr:rowOff>264317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5945980" y="2126512"/>
          <a:ext cx="1054895" cy="4809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Iron 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en-US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Wood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569119</xdr:colOff>
      <xdr:row>4</xdr:row>
      <xdr:rowOff>92869</xdr:rowOff>
    </xdr:from>
    <xdr:to>
      <xdr:col>7</xdr:col>
      <xdr:colOff>285748</xdr:colOff>
      <xdr:row>7</xdr:row>
      <xdr:rowOff>80964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1919" y="1254919"/>
          <a:ext cx="935829" cy="921545"/>
        </a:xfrm>
        <a:prstGeom prst="rect">
          <a:avLst/>
        </a:prstGeom>
      </xdr:spPr>
    </xdr:pic>
    <xdr:clientData/>
  </xdr:twoCellAnchor>
  <xdr:twoCellAnchor editAs="oneCell">
    <xdr:from>
      <xdr:col>9</xdr:col>
      <xdr:colOff>709576</xdr:colOff>
      <xdr:row>4</xdr:row>
      <xdr:rowOff>69057</xdr:rowOff>
    </xdr:from>
    <xdr:to>
      <xdr:col>10</xdr:col>
      <xdr:colOff>483393</xdr:colOff>
      <xdr:row>7</xdr:row>
      <xdr:rowOff>74681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2776" y="1231107"/>
          <a:ext cx="954917" cy="939074"/>
        </a:xfrm>
        <a:prstGeom prst="rect">
          <a:avLst/>
        </a:prstGeom>
      </xdr:spPr>
    </xdr:pic>
    <xdr:clientData/>
  </xdr:twoCellAnchor>
  <xdr:twoCellAnchor editAs="oneCell">
    <xdr:from>
      <xdr:col>8</xdr:col>
      <xdr:colOff>421427</xdr:colOff>
      <xdr:row>4</xdr:row>
      <xdr:rowOff>104774</xdr:rowOff>
    </xdr:from>
    <xdr:to>
      <xdr:col>9</xdr:col>
      <xdr:colOff>509588</xdr:colOff>
      <xdr:row>7</xdr:row>
      <xdr:rowOff>72281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4527" y="1266824"/>
          <a:ext cx="888261" cy="900957"/>
        </a:xfrm>
        <a:prstGeom prst="rect">
          <a:avLst/>
        </a:prstGeom>
      </xdr:spPr>
    </xdr:pic>
    <xdr:clientData/>
  </xdr:twoCellAnchor>
  <xdr:twoCellAnchor>
    <xdr:from>
      <xdr:col>7</xdr:col>
      <xdr:colOff>119064</xdr:colOff>
      <xdr:row>6</xdr:row>
      <xdr:rowOff>111980</xdr:rowOff>
    </xdr:from>
    <xdr:to>
      <xdr:col>8</xdr:col>
      <xdr:colOff>623889</xdr:colOff>
      <xdr:row>8</xdr:row>
      <xdr:rowOff>4768</xdr:rowOff>
    </xdr:to>
    <xdr:sp macro="" textlink="">
      <xdr:nvSpPr>
        <xdr:cNvPr id="103" name="Прямоугольник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8501064" y="1959830"/>
          <a:ext cx="1685925" cy="4452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26194</xdr:colOff>
      <xdr:row>6</xdr:row>
      <xdr:rowOff>102453</xdr:rowOff>
    </xdr:from>
    <xdr:to>
      <xdr:col>9</xdr:col>
      <xdr:colOff>912019</xdr:colOff>
      <xdr:row>8</xdr:row>
      <xdr:rowOff>14291</xdr:rowOff>
    </xdr:to>
    <xdr:sp macro="" textlink="">
      <xdr:nvSpPr>
        <xdr:cNvPr id="104" name="Прямоугольник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9589294" y="1950303"/>
          <a:ext cx="1685925" cy="4642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350047</xdr:colOff>
      <xdr:row>6</xdr:row>
      <xdr:rowOff>95309</xdr:rowOff>
    </xdr:from>
    <xdr:to>
      <xdr:col>10</xdr:col>
      <xdr:colOff>921547</xdr:colOff>
      <xdr:row>7</xdr:row>
      <xdr:rowOff>292897</xdr:rowOff>
    </xdr:to>
    <xdr:sp macro="" textlink="">
      <xdr:nvSpPr>
        <xdr:cNvPr id="105" name="Прямоугольник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10713247" y="1943159"/>
          <a:ext cx="1752600" cy="44523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Графит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468882</xdr:colOff>
      <xdr:row>4</xdr:row>
      <xdr:rowOff>104774</xdr:rowOff>
    </xdr:from>
    <xdr:to>
      <xdr:col>8</xdr:col>
      <xdr:colOff>233362</xdr:colOff>
      <xdr:row>7</xdr:row>
      <xdr:rowOff>91331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0882" y="1266824"/>
          <a:ext cx="945580" cy="920007"/>
        </a:xfrm>
        <a:prstGeom prst="rect">
          <a:avLst/>
        </a:prstGeom>
      </xdr:spPr>
    </xdr:pic>
    <xdr:clientData/>
  </xdr:twoCellAnchor>
  <xdr:twoCellAnchor editAs="oneCell">
    <xdr:from>
      <xdr:col>12</xdr:col>
      <xdr:colOff>380627</xdr:colOff>
      <xdr:row>4</xdr:row>
      <xdr:rowOff>92869</xdr:rowOff>
    </xdr:from>
    <xdr:to>
      <xdr:col>12</xdr:col>
      <xdr:colOff>1268187</xdr:colOff>
      <xdr:row>7</xdr:row>
      <xdr:rowOff>55216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-1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68102" y="1216819"/>
          <a:ext cx="887560" cy="886272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 editAs="oneCell">
    <xdr:from>
      <xdr:col>11</xdr:col>
      <xdr:colOff>572943</xdr:colOff>
      <xdr:row>4</xdr:row>
      <xdr:rowOff>80962</xdr:rowOff>
    </xdr:from>
    <xdr:to>
      <xdr:col>12</xdr:col>
      <xdr:colOff>86406</xdr:colOff>
      <xdr:row>7</xdr:row>
      <xdr:rowOff>64907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26918" y="1204912"/>
          <a:ext cx="885063" cy="907870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contourClr>
            <a:schemeClr val="bg1"/>
          </a:contourClr>
        </a:sp3d>
      </xdr:spPr>
    </xdr:pic>
    <xdr:clientData/>
  </xdr:twoCellAnchor>
  <xdr:twoCellAnchor>
    <xdr:from>
      <xdr:col>11</xdr:col>
      <xdr:colOff>50006</xdr:colOff>
      <xdr:row>6</xdr:row>
      <xdr:rowOff>98011</xdr:rowOff>
    </xdr:from>
    <xdr:to>
      <xdr:col>12</xdr:col>
      <xdr:colOff>656459</xdr:colOff>
      <xdr:row>8</xdr:row>
      <xdr:rowOff>133353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12803981" y="1898236"/>
          <a:ext cx="1939953" cy="57826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1292134</xdr:colOff>
      <xdr:row>6</xdr:row>
      <xdr:rowOff>96076</xdr:rowOff>
    </xdr:from>
    <xdr:to>
      <xdr:col>13</xdr:col>
      <xdr:colOff>71498</xdr:colOff>
      <xdr:row>8</xdr:row>
      <xdr:rowOff>73822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14046109" y="1896301"/>
          <a:ext cx="1722589" cy="5206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713373</xdr:colOff>
      <xdr:row>4</xdr:row>
      <xdr:rowOff>104773</xdr:rowOff>
    </xdr:from>
    <xdr:to>
      <xdr:col>11</xdr:col>
      <xdr:colOff>361947</xdr:colOff>
      <xdr:row>7</xdr:row>
      <xdr:rowOff>52435</xdr:rowOff>
    </xdr:to>
    <xdr:sp macro="" textlink="">
      <xdr:nvSpPr>
        <xdr:cNvPr id="123" name="Скругленный прямоугольник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12257673" y="1266823"/>
          <a:ext cx="924924" cy="881112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29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10</xdr:col>
      <xdr:colOff>338138</xdr:colOff>
      <xdr:row>6</xdr:row>
      <xdr:rowOff>97199</xdr:rowOff>
    </xdr:from>
    <xdr:to>
      <xdr:col>11</xdr:col>
      <xdr:colOff>712778</xdr:colOff>
      <xdr:row>8</xdr:row>
      <xdr:rowOff>228600</xdr:rowOff>
    </xdr:to>
    <xdr:sp macro="" textlink="">
      <xdr:nvSpPr>
        <xdr:cNvPr id="124" name="Прямоугольник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11882438" y="1945049"/>
          <a:ext cx="1650990" cy="6838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Cambria" panose="02040503050406030204" pitchFamily="18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304800</xdr:colOff>
      <xdr:row>1</xdr:row>
      <xdr:rowOff>133350</xdr:rowOff>
    </xdr:from>
    <xdr:to>
      <xdr:col>10</xdr:col>
      <xdr:colOff>209550</xdr:colOff>
      <xdr:row>3</xdr:row>
      <xdr:rowOff>57413</xdr:rowOff>
    </xdr:to>
    <xdr:sp macro="" textlink="">
      <xdr:nvSpPr>
        <xdr:cNvPr id="125" name="Полилиния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4972050" y="304800"/>
          <a:ext cx="6781800" cy="81941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металлических опор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1428774</xdr:colOff>
      <xdr:row>1</xdr:row>
      <xdr:rowOff>136917</xdr:rowOff>
    </xdr:from>
    <xdr:to>
      <xdr:col>15</xdr:col>
      <xdr:colOff>1131094</xdr:colOff>
      <xdr:row>3</xdr:row>
      <xdr:rowOff>119062</xdr:rowOff>
    </xdr:to>
    <xdr:sp macro="" textlink="">
      <xdr:nvSpPr>
        <xdr:cNvPr id="126" name="Полилиния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15621024" y="308367"/>
          <a:ext cx="4140970" cy="87749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800" b="1" kern="120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j-lt"/>
              <a:ea typeface="+mn-ea"/>
              <a:cs typeface="Arial" pitchFamily="34" charset="0"/>
            </a:rPr>
            <a:t>Цвета столешниц</a:t>
          </a:r>
          <a:endParaRPr lang="ru-RU" sz="2800" b="0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38105</xdr:colOff>
      <xdr:row>7</xdr:row>
      <xdr:rowOff>69115</xdr:rowOff>
    </xdr:from>
    <xdr:to>
      <xdr:col>7</xdr:col>
      <xdr:colOff>778674</xdr:colOff>
      <xdr:row>8</xdr:row>
      <xdr:rowOff>209550</xdr:rowOff>
    </xdr:to>
    <xdr:sp macro="" textlink="">
      <xdr:nvSpPr>
        <xdr:cNvPr id="127" name="Прямоугольник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7200905" y="2164615"/>
          <a:ext cx="1959769" cy="445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Алюминий матовый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69837</xdr:colOff>
      <xdr:row>7</xdr:row>
      <xdr:rowOff>71495</xdr:rowOff>
    </xdr:from>
    <xdr:to>
      <xdr:col>5</xdr:col>
      <xdr:colOff>365112</xdr:colOff>
      <xdr:row>8</xdr:row>
      <xdr:rowOff>257175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4708512" y="2119370"/>
          <a:ext cx="1409700" cy="4809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Металл</a:t>
          </a: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285750</xdr:colOff>
      <xdr:row>4</xdr:row>
      <xdr:rowOff>108742</xdr:rowOff>
    </xdr:from>
    <xdr:to>
      <xdr:col>5</xdr:col>
      <xdr:colOff>1202410</xdr:colOff>
      <xdr:row>7</xdr:row>
      <xdr:rowOff>89692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72"/>
        <a:stretch/>
      </xdr:blipFill>
      <xdr:spPr>
        <a:xfrm>
          <a:off x="6038850" y="1232692"/>
          <a:ext cx="916660" cy="904875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7</xdr:col>
      <xdr:colOff>669156</xdr:colOff>
      <xdr:row>2</xdr:row>
      <xdr:rowOff>323850</xdr:rowOff>
    </xdr:from>
    <xdr:to>
      <xdr:col>11</xdr:col>
      <xdr:colOff>642938</xdr:colOff>
      <xdr:row>4</xdr:row>
      <xdr:rowOff>73819</xdr:rowOff>
    </xdr:to>
    <xdr:sp macro="" textlink="">
      <xdr:nvSpPr>
        <xdr:cNvPr id="134" name="Полилиния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9051156" y="1047750"/>
          <a:ext cx="4412432" cy="55006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ctr" anchorCtr="0">
          <a:noAutofit/>
        </a:bodyPr>
        <a:lstStyle/>
        <a:p>
          <a:pPr algn="ctr"/>
          <a:r>
            <a:rPr lang="ru-RU" sz="2000" b="1" kern="1200" baseline="0">
              <a:solidFill>
                <a:sysClr val="windowText" lastClr="000000"/>
              </a:solidFill>
              <a:effectLst/>
              <a:latin typeface="+mj-lt"/>
              <a:ea typeface="+mn-ea"/>
              <a:cs typeface="Arial" pitchFamily="34" charset="0"/>
            </a:rPr>
            <a:t>Порошковое покрытие</a:t>
          </a:r>
          <a:endParaRPr lang="ru-RU" sz="2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1203324</xdr:colOff>
      <xdr:row>2</xdr:row>
      <xdr:rowOff>190500</xdr:rowOff>
    </xdr:from>
    <xdr:to>
      <xdr:col>11</xdr:col>
      <xdr:colOff>889400</xdr:colOff>
      <xdr:row>4</xdr:row>
      <xdr:rowOff>85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2747624" y="91440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12</xdr:col>
      <xdr:colOff>1562100</xdr:colOff>
      <xdr:row>48</xdr:row>
      <xdr:rowOff>1562100</xdr:rowOff>
    </xdr:from>
    <xdr:to>
      <xdr:col>16</xdr:col>
      <xdr:colOff>838200</xdr:colOff>
      <xdr:row>52</xdr:row>
      <xdr:rowOff>1885950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4350" y="27260550"/>
          <a:ext cx="4953000" cy="4953000"/>
        </a:xfrm>
        <a:prstGeom prst="rect">
          <a:avLst/>
        </a:prstGeom>
      </xdr:spPr>
    </xdr:pic>
    <xdr:clientData/>
  </xdr:twoCellAnchor>
  <xdr:twoCellAnchor>
    <xdr:from>
      <xdr:col>13</xdr:col>
      <xdr:colOff>246302</xdr:colOff>
      <xdr:row>48</xdr:row>
      <xdr:rowOff>781541</xdr:rowOff>
    </xdr:from>
    <xdr:to>
      <xdr:col>16</xdr:col>
      <xdr:colOff>819150</xdr:colOff>
      <xdr:row>48</xdr:row>
      <xdr:rowOff>1314912</xdr:rowOff>
    </xdr:to>
    <xdr:sp macro="" textlink="">
      <xdr:nvSpPr>
        <xdr:cNvPr id="136" name="Прямоугольник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16057802" y="26479991"/>
          <a:ext cx="4630498" cy="53337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2400" b="1" i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Cambria" panose="02040503050406030204" pitchFamily="18" charset="0"/>
              <a:ea typeface="+mn-ea"/>
              <a:cs typeface="Arial" pitchFamily="34" charset="0"/>
            </a:rPr>
            <a:t>Оптимизация расходов на кабель-менеджмент</a:t>
          </a:r>
          <a:endParaRPr lang="ru-RU" sz="2400" b="1" i="1" kern="1200" spc="0" baseline="0">
            <a:latin typeface="Cambria" panose="02040503050406030204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171450</xdr:colOff>
      <xdr:row>14</xdr:row>
      <xdr:rowOff>76200</xdr:rowOff>
    </xdr:from>
    <xdr:to>
      <xdr:col>5</xdr:col>
      <xdr:colOff>1133876</xdr:colOff>
      <xdr:row>16</xdr:row>
      <xdr:rowOff>266785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5962650" y="609600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14</xdr:row>
      <xdr:rowOff>114300</xdr:rowOff>
    </xdr:from>
    <xdr:to>
      <xdr:col>11</xdr:col>
      <xdr:colOff>1114826</xdr:colOff>
      <xdr:row>16</xdr:row>
      <xdr:rowOff>304885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2973050" y="613410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1219200</xdr:colOff>
      <xdr:row>14</xdr:row>
      <xdr:rowOff>133350</xdr:rowOff>
    </xdr:from>
    <xdr:to>
      <xdr:col>16</xdr:col>
      <xdr:colOff>943376</xdr:colOff>
      <xdr:row>16</xdr:row>
      <xdr:rowOff>323935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9850100" y="61531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28</xdr:row>
      <xdr:rowOff>95250</xdr:rowOff>
    </xdr:from>
    <xdr:to>
      <xdr:col>16</xdr:col>
      <xdr:colOff>1191026</xdr:colOff>
      <xdr:row>30</xdr:row>
      <xdr:rowOff>285835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0097750" y="132016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28</xdr:row>
      <xdr:rowOff>95250</xdr:rowOff>
    </xdr:from>
    <xdr:to>
      <xdr:col>11</xdr:col>
      <xdr:colOff>1229126</xdr:colOff>
      <xdr:row>30</xdr:row>
      <xdr:rowOff>285835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087350" y="132016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28</xdr:row>
      <xdr:rowOff>95250</xdr:rowOff>
    </xdr:from>
    <xdr:to>
      <xdr:col>5</xdr:col>
      <xdr:colOff>1133876</xdr:colOff>
      <xdr:row>30</xdr:row>
      <xdr:rowOff>285835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5962650" y="132016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15</xdr:col>
      <xdr:colOff>1123950</xdr:colOff>
      <xdr:row>48</xdr:row>
      <xdr:rowOff>209550</xdr:rowOff>
    </xdr:from>
    <xdr:to>
      <xdr:col>16</xdr:col>
      <xdr:colOff>848126</xdr:colOff>
      <xdr:row>48</xdr:row>
      <xdr:rowOff>819235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9754850" y="25908000"/>
          <a:ext cx="962426" cy="609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391300</xdr:colOff>
      <xdr:row>38</xdr:row>
      <xdr:rowOff>134125</xdr:rowOff>
    </xdr:from>
    <xdr:to>
      <xdr:col>9</xdr:col>
      <xdr:colOff>581324</xdr:colOff>
      <xdr:row>47</xdr:row>
      <xdr:rowOff>48030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550" y="12961125"/>
          <a:ext cx="3809524" cy="29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26</xdr:row>
      <xdr:rowOff>158750</xdr:rowOff>
    </xdr:from>
    <xdr:to>
      <xdr:col>9</xdr:col>
      <xdr:colOff>713899</xdr:colOff>
      <xdr:row>34</xdr:row>
      <xdr:rowOff>129810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8588375"/>
          <a:ext cx="3809524" cy="29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</xdr:row>
      <xdr:rowOff>9525</xdr:rowOff>
    </xdr:from>
    <xdr:to>
      <xdr:col>7</xdr:col>
      <xdr:colOff>92075</xdr:colOff>
      <xdr:row>5</xdr:row>
      <xdr:rowOff>20460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1950" y="352425"/>
          <a:ext cx="3406775" cy="1096785"/>
        </a:xfrm>
        <a:prstGeom prst="rect">
          <a:avLst/>
        </a:prstGeom>
      </xdr:spPr>
    </xdr:pic>
    <xdr:clientData/>
  </xdr:twoCellAnchor>
  <xdr:twoCellAnchor editAs="oneCell">
    <xdr:from>
      <xdr:col>24</xdr:col>
      <xdr:colOff>174172</xdr:colOff>
      <xdr:row>5</xdr:row>
      <xdr:rowOff>442913</xdr:rowOff>
    </xdr:from>
    <xdr:to>
      <xdr:col>25</xdr:col>
      <xdr:colOff>193222</xdr:colOff>
      <xdr:row>7</xdr:row>
      <xdr:rowOff>33960</xdr:rowOff>
    </xdr:to>
    <xdr:pic>
      <xdr:nvPicPr>
        <xdr:cNvPr id="3" name="Рисунок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6472" y="1776413"/>
          <a:ext cx="628650" cy="619747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6</xdr:row>
      <xdr:rowOff>120689</xdr:rowOff>
    </xdr:from>
    <xdr:to>
      <xdr:col>12</xdr:col>
      <xdr:colOff>797693</xdr:colOff>
      <xdr:row>7</xdr:row>
      <xdr:rowOff>9764</xdr:rowOff>
    </xdr:to>
    <xdr:sp macro="" textlink="">
      <xdr:nvSpPr>
        <xdr:cNvPr id="9" name="Полилиния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629400" y="2101889"/>
          <a:ext cx="1521593" cy="2700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>
              <a:latin typeface="+mj-lt"/>
              <a:cs typeface="Arial" pitchFamily="34" charset="0"/>
            </a:rPr>
            <a:t>Graphit</a:t>
          </a: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12</xdr:col>
      <xdr:colOff>459586</xdr:colOff>
      <xdr:row>6</xdr:row>
      <xdr:rowOff>136167</xdr:rowOff>
    </xdr:from>
    <xdr:to>
      <xdr:col>14</xdr:col>
      <xdr:colOff>544094</xdr:colOff>
      <xdr:row>7</xdr:row>
      <xdr:rowOff>6192</xdr:rowOff>
    </xdr:to>
    <xdr:sp macro="" textlink="">
      <xdr:nvSpPr>
        <xdr:cNvPr id="10" name="Полилиния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812886" y="2117367"/>
          <a:ext cx="1856158" cy="25102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Mokko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14</xdr:col>
      <xdr:colOff>341716</xdr:colOff>
      <xdr:row>6</xdr:row>
      <xdr:rowOff>136167</xdr:rowOff>
    </xdr:from>
    <xdr:to>
      <xdr:col>16</xdr:col>
      <xdr:colOff>426225</xdr:colOff>
      <xdr:row>7</xdr:row>
      <xdr:rowOff>6192</xdr:rowOff>
    </xdr:to>
    <xdr:sp macro="" textlink="">
      <xdr:nvSpPr>
        <xdr:cNvPr id="11" name="Полилиния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9466666" y="2117367"/>
          <a:ext cx="1303709" cy="25102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Romano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16</xdr:col>
      <xdr:colOff>442914</xdr:colOff>
      <xdr:row>7</xdr:row>
      <xdr:rowOff>88543</xdr:rowOff>
    </xdr:from>
    <xdr:to>
      <xdr:col>18</xdr:col>
      <xdr:colOff>527422</xdr:colOff>
      <xdr:row>7</xdr:row>
      <xdr:rowOff>339568</xdr:rowOff>
    </xdr:to>
    <xdr:sp macro="" textlink="">
      <xdr:nvSpPr>
        <xdr:cNvPr id="12" name="Полилиния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0787064" y="2450743"/>
          <a:ext cx="1303708" cy="25102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Белый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премиум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161926</xdr:colOff>
      <xdr:row>12</xdr:row>
      <xdr:rowOff>190501</xdr:rowOff>
    </xdr:from>
    <xdr:to>
      <xdr:col>11</xdr:col>
      <xdr:colOff>187325</xdr:colOff>
      <xdr:row>20</xdr:row>
      <xdr:rowOff>321276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48176" y="4286251"/>
          <a:ext cx="2285999" cy="2672891"/>
        </a:xfrm>
        <a:prstGeom prst="rect">
          <a:avLst/>
        </a:prstGeom>
      </xdr:spPr>
    </xdr:pic>
    <xdr:clientData/>
  </xdr:twoCellAnchor>
  <xdr:twoCellAnchor editAs="oneCell">
    <xdr:from>
      <xdr:col>21</xdr:col>
      <xdr:colOff>281516</xdr:colOff>
      <xdr:row>12</xdr:row>
      <xdr:rowOff>217794</xdr:rowOff>
    </xdr:from>
    <xdr:to>
      <xdr:col>24</xdr:col>
      <xdr:colOff>598570</xdr:colOff>
      <xdr:row>21</xdr:row>
      <xdr:rowOff>105834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119099" y="4218294"/>
          <a:ext cx="2454888" cy="2724373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504825</xdr:colOff>
      <xdr:row>23</xdr:row>
      <xdr:rowOff>38102</xdr:rowOff>
    </xdr:from>
    <xdr:to>
      <xdr:col>25</xdr:col>
      <xdr:colOff>107317</xdr:colOff>
      <xdr:row>31</xdr:row>
      <xdr:rowOff>100543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677775" y="7753352"/>
          <a:ext cx="3564892" cy="2729441"/>
        </a:xfrm>
        <a:prstGeom prst="rect">
          <a:avLst/>
        </a:prstGeom>
      </xdr:spPr>
    </xdr:pic>
    <xdr:clientData/>
  </xdr:twoCellAnchor>
  <xdr:twoCellAnchor editAs="oneCell">
    <xdr:from>
      <xdr:col>19</xdr:col>
      <xdr:colOff>555626</xdr:colOff>
      <xdr:row>39</xdr:row>
      <xdr:rowOff>224362</xdr:rowOff>
    </xdr:from>
    <xdr:to>
      <xdr:col>25</xdr:col>
      <xdr:colOff>165101</xdr:colOff>
      <xdr:row>47</xdr:row>
      <xdr:rowOff>211656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68251" y="13416487"/>
          <a:ext cx="3530600" cy="2670169"/>
        </a:xfrm>
        <a:prstGeom prst="rect">
          <a:avLst/>
        </a:prstGeom>
      </xdr:spPr>
    </xdr:pic>
    <xdr:clientData/>
  </xdr:twoCellAnchor>
  <xdr:twoCellAnchor>
    <xdr:from>
      <xdr:col>10</xdr:col>
      <xdr:colOff>339481</xdr:colOff>
      <xdr:row>25</xdr:row>
      <xdr:rowOff>152400</xdr:rowOff>
    </xdr:from>
    <xdr:to>
      <xdr:col>10</xdr:col>
      <xdr:colOff>339481</xdr:colOff>
      <xdr:row>42</xdr:row>
      <xdr:rowOff>95250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5863981" y="8296275"/>
          <a:ext cx="0" cy="6276975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344621</xdr:colOff>
      <xdr:row>25</xdr:row>
      <xdr:rowOff>148319</xdr:rowOff>
    </xdr:from>
    <xdr:to>
      <xdr:col>12</xdr:col>
      <xdr:colOff>697046</xdr:colOff>
      <xdr:row>25</xdr:row>
      <xdr:rowOff>148319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6073228" y="8298998"/>
          <a:ext cx="1985282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335249</xdr:colOff>
      <xdr:row>42</xdr:row>
      <xdr:rowOff>102662</xdr:rowOff>
    </xdr:from>
    <xdr:to>
      <xdr:col>12</xdr:col>
      <xdr:colOff>678149</xdr:colOff>
      <xdr:row>42</xdr:row>
      <xdr:rowOff>102662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5897849" y="14980712"/>
          <a:ext cx="177165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350064</xdr:colOff>
      <xdr:row>34</xdr:row>
      <xdr:rowOff>333376</xdr:rowOff>
    </xdr:from>
    <xdr:to>
      <xdr:col>12</xdr:col>
      <xdr:colOff>702489</xdr:colOff>
      <xdr:row>34</xdr:row>
      <xdr:rowOff>333376</xdr:rowOff>
    </xdr:to>
    <xdr:cxnSp macro="">
      <xdr:nvCxnSpPr>
        <xdr:cNvPr id="47" name="Прямая со стрелкой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CxnSpPr/>
      </xdr:nvCxnSpPr>
      <xdr:spPr>
        <a:xfrm>
          <a:off x="5912664" y="11991976"/>
          <a:ext cx="178117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341842</xdr:colOff>
      <xdr:row>51</xdr:row>
      <xdr:rowOff>257175</xdr:rowOff>
    </xdr:from>
    <xdr:to>
      <xdr:col>10</xdr:col>
      <xdr:colOff>341842</xdr:colOff>
      <xdr:row>71</xdr:row>
      <xdr:rowOff>138546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>
          <a:off x="6039524" y="17350220"/>
          <a:ext cx="0" cy="6358371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346982</xdr:colOff>
      <xdr:row>51</xdr:row>
      <xdr:rowOff>265000</xdr:rowOff>
    </xdr:from>
    <xdr:to>
      <xdr:col>12</xdr:col>
      <xdr:colOff>699407</xdr:colOff>
      <xdr:row>51</xdr:row>
      <xdr:rowOff>265000</xdr:rowOff>
    </xdr:to>
    <xdr:cxnSp macro="">
      <xdr:nvCxnSpPr>
        <xdr:cNvPr id="54" name="Прямая со стрелкой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CxnSpPr/>
      </xdr:nvCxnSpPr>
      <xdr:spPr>
        <a:xfrm>
          <a:off x="6050076" y="17338563"/>
          <a:ext cx="1995487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343766</xdr:colOff>
      <xdr:row>61</xdr:row>
      <xdr:rowOff>323851</xdr:rowOff>
    </xdr:from>
    <xdr:to>
      <xdr:col>12</xdr:col>
      <xdr:colOff>696191</xdr:colOff>
      <xdr:row>61</xdr:row>
      <xdr:rowOff>323851</xdr:rowOff>
    </xdr:to>
    <xdr:cxnSp macro="">
      <xdr:nvCxnSpPr>
        <xdr:cNvPr id="56" name="Прямая со стрелкой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>
          <a:off x="6041448" y="20923828"/>
          <a:ext cx="1997652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133350</xdr:colOff>
      <xdr:row>57</xdr:row>
      <xdr:rowOff>228600</xdr:rowOff>
    </xdr:from>
    <xdr:to>
      <xdr:col>9</xdr:col>
      <xdr:colOff>295275</xdr:colOff>
      <xdr:row>65</xdr:row>
      <xdr:rowOff>114301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8" t="52233" r="16518" b="2231"/>
        <a:stretch/>
      </xdr:blipFill>
      <xdr:spPr>
        <a:xfrm>
          <a:off x="762000" y="18783300"/>
          <a:ext cx="4429125" cy="287655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3</xdr:row>
      <xdr:rowOff>38100</xdr:rowOff>
    </xdr:from>
    <xdr:to>
      <xdr:col>19</xdr:col>
      <xdr:colOff>4700</xdr:colOff>
      <xdr:row>6</xdr:row>
      <xdr:rowOff>53550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250" y="625475"/>
          <a:ext cx="5405375" cy="1348950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17</xdr:row>
      <xdr:rowOff>85725</xdr:rowOff>
    </xdr:from>
    <xdr:to>
      <xdr:col>13</xdr:col>
      <xdr:colOff>523875</xdr:colOff>
      <xdr:row>17</xdr:row>
      <xdr:rowOff>85725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6838950" y="5629275"/>
          <a:ext cx="157162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491219</xdr:colOff>
      <xdr:row>31</xdr:row>
      <xdr:rowOff>258390</xdr:rowOff>
    </xdr:from>
    <xdr:to>
      <xdr:col>25</xdr:col>
      <xdr:colOff>145883</xdr:colOff>
      <xdr:row>38</xdr:row>
      <xdr:rowOff>362692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03844" y="10450140"/>
          <a:ext cx="3575789" cy="2739552"/>
        </a:xfrm>
        <a:prstGeom prst="rect">
          <a:avLst/>
        </a:prstGeom>
      </xdr:spPr>
    </xdr:pic>
    <xdr:clientData/>
  </xdr:twoCellAnchor>
  <xdr:twoCellAnchor editAs="oneCell">
    <xdr:from>
      <xdr:col>2</xdr:col>
      <xdr:colOff>85002</xdr:colOff>
      <xdr:row>44</xdr:row>
      <xdr:rowOff>135241</xdr:rowOff>
    </xdr:from>
    <xdr:to>
      <xdr:col>3</xdr:col>
      <xdr:colOff>546331</xdr:colOff>
      <xdr:row>48</xdr:row>
      <xdr:rowOff>105579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1" t="36" r="9638" b="1197"/>
        <a:stretch/>
      </xdr:blipFill>
      <xdr:spPr>
        <a:xfrm>
          <a:off x="720002" y="15121241"/>
          <a:ext cx="1064579" cy="1081588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3</xdr:col>
      <xdr:colOff>546331</xdr:colOff>
      <xdr:row>45</xdr:row>
      <xdr:rowOff>107156</xdr:rowOff>
    </xdr:from>
    <xdr:to>
      <xdr:col>6</xdr:col>
      <xdr:colOff>87313</xdr:colOff>
      <xdr:row>46</xdr:row>
      <xdr:rowOff>195817</xdr:rowOff>
    </xdr:to>
    <xdr:cxnSp macro="">
      <xdr:nvCxnSpPr>
        <xdr:cNvPr id="42" name="Прямая со стрелко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 flipV="1">
          <a:off x="1784581" y="15394781"/>
          <a:ext cx="1350732" cy="374411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340692</xdr:colOff>
      <xdr:row>71</xdr:row>
      <xdr:rowOff>139030</xdr:rowOff>
    </xdr:from>
    <xdr:to>
      <xdr:col>12</xdr:col>
      <xdr:colOff>683592</xdr:colOff>
      <xdr:row>71</xdr:row>
      <xdr:rowOff>139030</xdr:rowOff>
    </xdr:to>
    <xdr:cxnSp macro="">
      <xdr:nvCxnSpPr>
        <xdr:cNvPr id="82" name="Прямая со стрелкой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>
        <a:xfrm>
          <a:off x="6038374" y="23709075"/>
          <a:ext cx="1988127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262561</xdr:colOff>
      <xdr:row>32</xdr:row>
      <xdr:rowOff>76891</xdr:rowOff>
    </xdr:from>
    <xdr:to>
      <xdr:col>4</xdr:col>
      <xdr:colOff>130289</xdr:colOff>
      <xdr:row>34</xdr:row>
      <xdr:rowOff>415095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6" t="2697" r="-8436" b="-2697"/>
        <a:stretch/>
      </xdr:blipFill>
      <xdr:spPr>
        <a:xfrm>
          <a:off x="897561" y="10713141"/>
          <a:ext cx="1074228" cy="1084329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4</xdr:col>
      <xdr:colOff>135948</xdr:colOff>
      <xdr:row>32</xdr:row>
      <xdr:rowOff>343960</xdr:rowOff>
    </xdr:from>
    <xdr:to>
      <xdr:col>6</xdr:col>
      <xdr:colOff>185208</xdr:colOff>
      <xdr:row>33</xdr:row>
      <xdr:rowOff>92941</xdr:rowOff>
    </xdr:to>
    <xdr:cxnSp macro="">
      <xdr:nvCxnSpPr>
        <xdr:cNvPr id="55" name="Прямая со стрелкой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 flipV="1">
          <a:off x="1977448" y="10980210"/>
          <a:ext cx="1255760" cy="288731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304800</xdr:colOff>
      <xdr:row>63</xdr:row>
      <xdr:rowOff>171450</xdr:rowOff>
    </xdr:from>
    <xdr:to>
      <xdr:col>4</xdr:col>
      <xdr:colOff>172528</xdr:colOff>
      <xdr:row>66</xdr:row>
      <xdr:rowOff>274704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6" t="2697" r="-8436" b="-2697"/>
        <a:stretch/>
      </xdr:blipFill>
      <xdr:spPr>
        <a:xfrm>
          <a:off x="933450" y="21678900"/>
          <a:ext cx="1086928" cy="1074804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4</xdr:col>
      <xdr:colOff>178187</xdr:colOff>
      <xdr:row>64</xdr:row>
      <xdr:rowOff>32119</xdr:rowOff>
    </xdr:from>
    <xdr:to>
      <xdr:col>6</xdr:col>
      <xdr:colOff>227447</xdr:colOff>
      <xdr:row>65</xdr:row>
      <xdr:rowOff>35100</xdr:rowOff>
    </xdr:to>
    <xdr:cxnSp macro="">
      <xdr:nvCxnSpPr>
        <xdr:cNvPr id="57" name="Прямая со стрелкой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CxnSpPr/>
      </xdr:nvCxnSpPr>
      <xdr:spPr>
        <a:xfrm flipV="1">
          <a:off x="2026037" y="21939619"/>
          <a:ext cx="1268460" cy="288731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357258</xdr:colOff>
      <xdr:row>19</xdr:row>
      <xdr:rowOff>25704</xdr:rowOff>
    </xdr:from>
    <xdr:to>
      <xdr:col>6</xdr:col>
      <xdr:colOff>215337</xdr:colOff>
      <xdr:row>22</xdr:row>
      <xdr:rowOff>110342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1" t="36" r="9638" b="1197"/>
        <a:stretch/>
      </xdr:blipFill>
      <xdr:spPr>
        <a:xfrm>
          <a:off x="2205108" y="6350304"/>
          <a:ext cx="1077279" cy="1094288"/>
        </a:xfrm>
        <a:prstGeom prst="ellipse">
          <a:avLst/>
        </a:prstGeom>
        <a:ln w="63500" cap="rnd">
          <a:noFill/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6</xdr:col>
      <xdr:colOff>215337</xdr:colOff>
      <xdr:row>19</xdr:row>
      <xdr:rowOff>188119</xdr:rowOff>
    </xdr:from>
    <xdr:to>
      <xdr:col>8</xdr:col>
      <xdr:colOff>359569</xdr:colOff>
      <xdr:row>20</xdr:row>
      <xdr:rowOff>260905</xdr:rowOff>
    </xdr:to>
    <xdr:cxnSp macro="">
      <xdr:nvCxnSpPr>
        <xdr:cNvPr id="59" name="Прямая со стрелкой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stCxn id="58" idx="6"/>
        </xdr:cNvCxnSpPr>
      </xdr:nvCxnSpPr>
      <xdr:spPr>
        <a:xfrm flipV="1">
          <a:off x="3282387" y="6512719"/>
          <a:ext cx="1363432" cy="377586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67</xdr:row>
      <xdr:rowOff>76200</xdr:rowOff>
    </xdr:from>
    <xdr:to>
      <xdr:col>25</xdr:col>
      <xdr:colOff>625676</xdr:colOff>
      <xdr:row>77</xdr:row>
      <xdr:rowOff>98700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888700"/>
          <a:ext cx="4340426" cy="28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226200</xdr:colOff>
      <xdr:row>49</xdr:row>
      <xdr:rowOff>73800</xdr:rowOff>
    </xdr:from>
    <xdr:to>
      <xdr:col>25</xdr:col>
      <xdr:colOff>604226</xdr:colOff>
      <xdr:row>58</xdr:row>
      <xdr:rowOff>58200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9150" y="17923650"/>
          <a:ext cx="4340426" cy="28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223800</xdr:colOff>
      <xdr:row>58</xdr:row>
      <xdr:rowOff>109500</xdr:rowOff>
    </xdr:from>
    <xdr:to>
      <xdr:col>25</xdr:col>
      <xdr:colOff>601826</xdr:colOff>
      <xdr:row>66</xdr:row>
      <xdr:rowOff>112950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750" y="20759700"/>
          <a:ext cx="4340426" cy="28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4</xdr:col>
      <xdr:colOff>742474</xdr:colOff>
      <xdr:row>6</xdr:row>
      <xdr:rowOff>136376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76225"/>
          <a:ext cx="3780949" cy="1165076"/>
        </a:xfrm>
        <a:prstGeom prst="rect">
          <a:avLst/>
        </a:prstGeom>
      </xdr:spPr>
    </xdr:pic>
    <xdr:clientData/>
  </xdr:twoCellAnchor>
  <xdr:twoCellAnchor editAs="oneCell">
    <xdr:from>
      <xdr:col>16</xdr:col>
      <xdr:colOff>241300</xdr:colOff>
      <xdr:row>8</xdr:row>
      <xdr:rowOff>292100</xdr:rowOff>
    </xdr:from>
    <xdr:to>
      <xdr:col>16</xdr:col>
      <xdr:colOff>869950</xdr:colOff>
      <xdr:row>10</xdr:row>
      <xdr:rowOff>281214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00" y="2254250"/>
          <a:ext cx="628650" cy="636814"/>
        </a:xfrm>
        <a:prstGeom prst="rect">
          <a:avLst/>
        </a:prstGeom>
      </xdr:spPr>
    </xdr:pic>
    <xdr:clientData/>
  </xdr:twoCellAnchor>
  <xdr:twoCellAnchor>
    <xdr:from>
      <xdr:col>7</xdr:col>
      <xdr:colOff>618391</xdr:colOff>
      <xdr:row>7</xdr:row>
      <xdr:rowOff>213822</xdr:rowOff>
    </xdr:from>
    <xdr:to>
      <xdr:col>8</xdr:col>
      <xdr:colOff>835059</xdr:colOff>
      <xdr:row>9</xdr:row>
      <xdr:rowOff>19049</xdr:rowOff>
    </xdr:to>
    <xdr:sp macro="" textlink="">
      <xdr:nvSpPr>
        <xdr:cNvPr id="9" name="Полилиния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114441" y="1890222"/>
          <a:ext cx="1302518" cy="56722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>
              <a:latin typeface="+mj-lt"/>
              <a:cs typeface="Arial" pitchFamily="34" charset="0"/>
            </a:rPr>
            <a:t>Graphit</a:t>
          </a:r>
          <a:endParaRPr lang="ru-RU" sz="1800" b="1" kern="1200" baseline="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745253</xdr:colOff>
      <xdr:row>9</xdr:row>
      <xdr:rowOff>5993</xdr:rowOff>
    </xdr:from>
    <xdr:to>
      <xdr:col>9</xdr:col>
      <xdr:colOff>963111</xdr:colOff>
      <xdr:row>9</xdr:row>
      <xdr:rowOff>9368</xdr:rowOff>
    </xdr:to>
    <xdr:sp macro="" textlink="">
      <xdr:nvSpPr>
        <xdr:cNvPr id="10" name="Полилиния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284657" y="2306647"/>
          <a:ext cx="1778492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Mokko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809495</xdr:colOff>
      <xdr:row>9</xdr:row>
      <xdr:rowOff>3881</xdr:rowOff>
    </xdr:from>
    <xdr:to>
      <xdr:col>10</xdr:col>
      <xdr:colOff>713029</xdr:colOff>
      <xdr:row>9</xdr:row>
      <xdr:rowOff>3881</xdr:rowOff>
    </xdr:to>
    <xdr:sp macro="" textlink="">
      <xdr:nvSpPr>
        <xdr:cNvPr id="11" name="Полилиния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09533" y="2304535"/>
          <a:ext cx="1266342" cy="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Romano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10</xdr:col>
      <xdr:colOff>452115</xdr:colOff>
      <xdr:row>10</xdr:row>
      <xdr:rowOff>74792</xdr:rowOff>
    </xdr:from>
    <xdr:to>
      <xdr:col>11</xdr:col>
      <xdr:colOff>1695742</xdr:colOff>
      <xdr:row>10</xdr:row>
      <xdr:rowOff>78167</xdr:rowOff>
    </xdr:to>
    <xdr:sp macro="" textlink="">
      <xdr:nvSpPr>
        <xdr:cNvPr id="12" name="Полилиния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914961" y="2631888"/>
          <a:ext cx="2005627" cy="337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Белый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премиум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14</xdr:col>
      <xdr:colOff>499516</xdr:colOff>
      <xdr:row>18</xdr:row>
      <xdr:rowOff>262474</xdr:rowOff>
    </xdr:from>
    <xdr:to>
      <xdr:col>16</xdr:col>
      <xdr:colOff>49786</xdr:colOff>
      <xdr:row>31</xdr:row>
      <xdr:rowOff>77874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39516" y="6301324"/>
          <a:ext cx="1721970" cy="3682550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377976</xdr:colOff>
      <xdr:row>66</xdr:row>
      <xdr:rowOff>164800</xdr:rowOff>
    </xdr:from>
    <xdr:to>
      <xdr:col>3</xdr:col>
      <xdr:colOff>345658</xdr:colOff>
      <xdr:row>68</xdr:row>
      <xdr:rowOff>293467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8476" y="20605450"/>
          <a:ext cx="2139382" cy="3614817"/>
        </a:xfrm>
        <a:prstGeom prst="rect">
          <a:avLst/>
        </a:prstGeom>
      </xdr:spPr>
    </xdr:pic>
    <xdr:clientData/>
  </xdr:twoCellAnchor>
  <xdr:twoCellAnchor editAs="oneCell">
    <xdr:from>
      <xdr:col>9</xdr:col>
      <xdr:colOff>737509</xdr:colOff>
      <xdr:row>66</xdr:row>
      <xdr:rowOff>904484</xdr:rowOff>
    </xdr:from>
    <xdr:to>
      <xdr:col>11</xdr:col>
      <xdr:colOff>806323</xdr:colOff>
      <xdr:row>68</xdr:row>
      <xdr:rowOff>133151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81509" y="19992584"/>
          <a:ext cx="2202414" cy="2714817"/>
        </a:xfrm>
        <a:prstGeom prst="rect">
          <a:avLst/>
        </a:prstGeom>
      </xdr:spPr>
    </xdr:pic>
    <xdr:clientData/>
  </xdr:twoCellAnchor>
  <xdr:twoCellAnchor editAs="oneCell">
    <xdr:from>
      <xdr:col>5</xdr:col>
      <xdr:colOff>751943</xdr:colOff>
      <xdr:row>66</xdr:row>
      <xdr:rowOff>161288</xdr:rowOff>
    </xdr:from>
    <xdr:to>
      <xdr:col>7</xdr:col>
      <xdr:colOff>917453</xdr:colOff>
      <xdr:row>68</xdr:row>
      <xdr:rowOff>294188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85843" y="20601938"/>
          <a:ext cx="2127660" cy="3619050"/>
        </a:xfrm>
        <a:prstGeom prst="rect">
          <a:avLst/>
        </a:prstGeom>
      </xdr:spPr>
    </xdr:pic>
    <xdr:clientData/>
  </xdr:twoCellAnchor>
  <xdr:twoCellAnchor editAs="oneCell">
    <xdr:from>
      <xdr:col>13</xdr:col>
      <xdr:colOff>927106</xdr:colOff>
      <xdr:row>66</xdr:row>
      <xdr:rowOff>907644</xdr:rowOff>
    </xdr:from>
    <xdr:to>
      <xdr:col>15</xdr:col>
      <xdr:colOff>999821</xdr:colOff>
      <xdr:row>68</xdr:row>
      <xdr:rowOff>136311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81256" y="21348294"/>
          <a:ext cx="2244415" cy="271481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72</xdr:row>
      <xdr:rowOff>131238</xdr:rowOff>
    </xdr:from>
    <xdr:to>
      <xdr:col>3</xdr:col>
      <xdr:colOff>379572</xdr:colOff>
      <xdr:row>76</xdr:row>
      <xdr:rowOff>344205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7187" y="25696338"/>
          <a:ext cx="2384585" cy="2841867"/>
        </a:xfrm>
        <a:prstGeom prst="rect">
          <a:avLst/>
        </a:prstGeom>
      </xdr:spPr>
    </xdr:pic>
    <xdr:clientData/>
  </xdr:twoCellAnchor>
  <xdr:twoCellAnchor editAs="oneCell">
    <xdr:from>
      <xdr:col>7</xdr:col>
      <xdr:colOff>240767</xdr:colOff>
      <xdr:row>72</xdr:row>
      <xdr:rowOff>60535</xdr:rowOff>
    </xdr:from>
    <xdr:to>
      <xdr:col>8</xdr:col>
      <xdr:colOff>1498137</xdr:colOff>
      <xdr:row>76</xdr:row>
      <xdr:rowOff>273502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6817" y="25625635"/>
          <a:ext cx="2343220" cy="2841867"/>
        </a:xfrm>
        <a:prstGeom prst="rect">
          <a:avLst/>
        </a:prstGeom>
      </xdr:spPr>
    </xdr:pic>
    <xdr:clientData/>
  </xdr:twoCellAnchor>
  <xdr:twoCellAnchor editAs="oneCell">
    <xdr:from>
      <xdr:col>10</xdr:col>
      <xdr:colOff>247577</xdr:colOff>
      <xdr:row>72</xdr:row>
      <xdr:rowOff>99350</xdr:rowOff>
    </xdr:from>
    <xdr:to>
      <xdr:col>12</xdr:col>
      <xdr:colOff>43101</xdr:colOff>
      <xdr:row>76</xdr:row>
      <xdr:rowOff>312317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63177" y="25664450"/>
          <a:ext cx="2348224" cy="2841867"/>
        </a:xfrm>
        <a:prstGeom prst="rect">
          <a:avLst/>
        </a:prstGeom>
      </xdr:spPr>
    </xdr:pic>
    <xdr:clientData/>
  </xdr:twoCellAnchor>
  <xdr:twoCellAnchor editAs="oneCell">
    <xdr:from>
      <xdr:col>13</xdr:col>
      <xdr:colOff>874195</xdr:colOff>
      <xdr:row>72</xdr:row>
      <xdr:rowOff>94194</xdr:rowOff>
    </xdr:from>
    <xdr:to>
      <xdr:col>16</xdr:col>
      <xdr:colOff>887</xdr:colOff>
      <xdr:row>76</xdr:row>
      <xdr:rowOff>307161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028345" y="25659294"/>
          <a:ext cx="2369955" cy="2841867"/>
        </a:xfrm>
        <a:prstGeom prst="rect">
          <a:avLst/>
        </a:prstGeom>
      </xdr:spPr>
    </xdr:pic>
    <xdr:clientData/>
  </xdr:twoCellAnchor>
  <xdr:twoCellAnchor editAs="oneCell">
    <xdr:from>
      <xdr:col>1</xdr:col>
      <xdr:colOff>509587</xdr:colOff>
      <xdr:row>19</xdr:row>
      <xdr:rowOff>219075</xdr:rowOff>
    </xdr:from>
    <xdr:to>
      <xdr:col>3</xdr:col>
      <xdr:colOff>117507</xdr:colOff>
      <xdr:row>32</xdr:row>
      <xdr:rowOff>314191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0087" y="6543675"/>
          <a:ext cx="1779620" cy="3876541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11116</xdr:colOff>
      <xdr:row>21</xdr:row>
      <xdr:rowOff>161921</xdr:rowOff>
    </xdr:from>
    <xdr:to>
      <xdr:col>11</xdr:col>
      <xdr:colOff>1689174</xdr:colOff>
      <xdr:row>30</xdr:row>
      <xdr:rowOff>141920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88716" y="7134221"/>
          <a:ext cx="1678058" cy="2589849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1028709</xdr:colOff>
      <xdr:row>34</xdr:row>
      <xdr:rowOff>285222</xdr:rowOff>
    </xdr:from>
    <xdr:to>
      <xdr:col>8</xdr:col>
      <xdr:colOff>1486359</xdr:colOff>
      <xdr:row>46</xdr:row>
      <xdr:rowOff>22835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524759" y="10819872"/>
          <a:ext cx="1543500" cy="3585713"/>
        </a:xfrm>
        <a:prstGeom prst="rect">
          <a:avLst/>
        </a:prstGeom>
      </xdr:spPr>
    </xdr:pic>
    <xdr:clientData/>
  </xdr:twoCellAnchor>
  <xdr:twoCellAnchor editAs="oneCell">
    <xdr:from>
      <xdr:col>11</xdr:col>
      <xdr:colOff>1676399</xdr:colOff>
      <xdr:row>34</xdr:row>
      <xdr:rowOff>280460</xdr:rowOff>
    </xdr:from>
    <xdr:to>
      <xdr:col>13</xdr:col>
      <xdr:colOff>349150</xdr:colOff>
      <xdr:row>46</xdr:row>
      <xdr:rowOff>18073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53999" y="10815110"/>
          <a:ext cx="1549301" cy="3585713"/>
        </a:xfrm>
        <a:prstGeom prst="rect">
          <a:avLst/>
        </a:prstGeom>
      </xdr:spPr>
    </xdr:pic>
    <xdr:clientData/>
  </xdr:twoCellAnchor>
  <xdr:twoCellAnchor editAs="oneCell">
    <xdr:from>
      <xdr:col>7</xdr:col>
      <xdr:colOff>1002250</xdr:colOff>
      <xdr:row>18</xdr:row>
      <xdr:rowOff>156641</xdr:rowOff>
    </xdr:from>
    <xdr:to>
      <xdr:col>9</xdr:col>
      <xdr:colOff>36754</xdr:colOff>
      <xdr:row>30</xdr:row>
      <xdr:rowOff>276841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498300" y="6195491"/>
          <a:ext cx="1682454" cy="3682550"/>
        </a:xfrm>
        <a:prstGeom prst="rect">
          <a:avLst/>
        </a:prstGeom>
      </xdr:spPr>
    </xdr:pic>
    <xdr:clientData/>
  </xdr:twoCellAnchor>
  <xdr:twoCellAnchor editAs="oneCell">
    <xdr:from>
      <xdr:col>1</xdr:col>
      <xdr:colOff>747714</xdr:colOff>
      <xdr:row>38</xdr:row>
      <xdr:rowOff>42862</xdr:rowOff>
    </xdr:from>
    <xdr:to>
      <xdr:col>3</xdr:col>
      <xdr:colOff>389164</xdr:colOff>
      <xdr:row>46</xdr:row>
      <xdr:rowOff>300699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38214" y="11549062"/>
          <a:ext cx="1813150" cy="281053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352428</xdr:colOff>
      <xdr:row>51</xdr:row>
      <xdr:rowOff>119057</xdr:rowOff>
    </xdr:from>
    <xdr:to>
      <xdr:col>2</xdr:col>
      <xdr:colOff>846156</xdr:colOff>
      <xdr:row>62</xdr:row>
      <xdr:rowOff>332390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42928" y="15473357"/>
          <a:ext cx="1579578" cy="3585183"/>
        </a:xfrm>
        <a:prstGeom prst="rect">
          <a:avLst/>
        </a:prstGeom>
      </xdr:spPr>
    </xdr:pic>
    <xdr:clientData/>
  </xdr:twoCellAnchor>
  <xdr:twoCellAnchor>
    <xdr:from>
      <xdr:col>5</xdr:col>
      <xdr:colOff>73473</xdr:colOff>
      <xdr:row>23</xdr:row>
      <xdr:rowOff>304800</xdr:rowOff>
    </xdr:from>
    <xdr:to>
      <xdr:col>5</xdr:col>
      <xdr:colOff>73473</xdr:colOff>
      <xdr:row>42</xdr:row>
      <xdr:rowOff>114300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4569273" y="6543675"/>
          <a:ext cx="0" cy="5238750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65006</xdr:colOff>
      <xdr:row>23</xdr:row>
      <xdr:rowOff>296333</xdr:rowOff>
    </xdr:from>
    <xdr:to>
      <xdr:col>6</xdr:col>
      <xdr:colOff>350756</xdr:colOff>
      <xdr:row>23</xdr:row>
      <xdr:rowOff>296333</xdr:rowOff>
    </xdr:to>
    <xdr:cxnSp macro="">
      <xdr:nvCxnSpPr>
        <xdr:cNvPr id="30" name="Прямая со стрелко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4560806" y="6535208"/>
          <a:ext cx="158115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69241</xdr:colOff>
      <xdr:row>42</xdr:row>
      <xdr:rowOff>100544</xdr:rowOff>
    </xdr:from>
    <xdr:to>
      <xdr:col>6</xdr:col>
      <xdr:colOff>354991</xdr:colOff>
      <xdr:row>42</xdr:row>
      <xdr:rowOff>100544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4577741" y="11816294"/>
          <a:ext cx="1576917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367398</xdr:colOff>
      <xdr:row>33</xdr:row>
      <xdr:rowOff>27215</xdr:rowOff>
    </xdr:from>
    <xdr:to>
      <xdr:col>5</xdr:col>
      <xdr:colOff>68030</xdr:colOff>
      <xdr:row>33</xdr:row>
      <xdr:rowOff>27215</xdr:rowOff>
    </xdr:to>
    <xdr:cxnSp macro="">
      <xdr:nvCxnSpPr>
        <xdr:cNvPr id="32" name="Прямая со стрелкой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 flipH="1">
          <a:off x="3786873" y="9180740"/>
          <a:ext cx="776957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400051</xdr:colOff>
      <xdr:row>51</xdr:row>
      <xdr:rowOff>119060</xdr:rowOff>
    </xdr:from>
    <xdr:to>
      <xdr:col>8</xdr:col>
      <xdr:colOff>946923</xdr:colOff>
      <xdr:row>62</xdr:row>
      <xdr:rowOff>332393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96101" y="15473360"/>
          <a:ext cx="1632722" cy="3585183"/>
        </a:xfrm>
        <a:prstGeom prst="rect">
          <a:avLst/>
        </a:prstGeom>
      </xdr:spPr>
    </xdr:pic>
    <xdr:clientData/>
  </xdr:twoCellAnchor>
  <xdr:twoCellAnchor>
    <xdr:from>
      <xdr:col>4</xdr:col>
      <xdr:colOff>745362</xdr:colOff>
      <xdr:row>56</xdr:row>
      <xdr:rowOff>235100</xdr:rowOff>
    </xdr:from>
    <xdr:to>
      <xdr:col>5</xdr:col>
      <xdr:colOff>1031113</xdr:colOff>
      <xdr:row>56</xdr:row>
      <xdr:rowOff>235100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4164837" y="15789425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164038</xdr:colOff>
      <xdr:row>66</xdr:row>
      <xdr:rowOff>1714500</xdr:rowOff>
    </xdr:from>
    <xdr:to>
      <xdr:col>5</xdr:col>
      <xdr:colOff>449789</xdr:colOff>
      <xdr:row>66</xdr:row>
      <xdr:rowOff>1714500</xdr:rowOff>
    </xdr:to>
    <xdr:cxnSp macro="">
      <xdr:nvCxnSpPr>
        <xdr:cNvPr id="35" name="Прямая со стрелко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3583513" y="20612100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1672179</xdr:colOff>
      <xdr:row>66</xdr:row>
      <xdr:rowOff>1714500</xdr:rowOff>
    </xdr:from>
    <xdr:to>
      <xdr:col>13</xdr:col>
      <xdr:colOff>169347</xdr:colOff>
      <xdr:row>66</xdr:row>
      <xdr:rowOff>1714500</xdr:rowOff>
    </xdr:to>
    <xdr:cxnSp macro="">
      <xdr:nvCxnSpPr>
        <xdr:cNvPr id="36" name="Прямая со стрелкой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>
          <a:off x="12892629" y="20612100"/>
          <a:ext cx="1364193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928687</xdr:colOff>
      <xdr:row>73</xdr:row>
      <xdr:rowOff>1119188</xdr:rowOff>
    </xdr:from>
    <xdr:to>
      <xdr:col>5</xdr:col>
      <xdr:colOff>1214438</xdr:colOff>
      <xdr:row>73</xdr:row>
      <xdr:rowOff>1119188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4348162" y="25112663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704850</xdr:colOff>
      <xdr:row>4</xdr:row>
      <xdr:rowOff>57150</xdr:rowOff>
    </xdr:from>
    <xdr:to>
      <xdr:col>11</xdr:col>
      <xdr:colOff>1376300</xdr:colOff>
      <xdr:row>8</xdr:row>
      <xdr:rowOff>72600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6750"/>
          <a:ext cx="5453000" cy="136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190500</xdr:rowOff>
    </xdr:from>
    <xdr:to>
      <xdr:col>4</xdr:col>
      <xdr:colOff>962426</xdr:colOff>
      <xdr:row>16</xdr:row>
      <xdr:rowOff>171535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448050" y="52768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33</xdr:row>
      <xdr:rowOff>285750</xdr:rowOff>
    </xdr:from>
    <xdr:to>
      <xdr:col>4</xdr:col>
      <xdr:colOff>829076</xdr:colOff>
      <xdr:row>35</xdr:row>
      <xdr:rowOff>247735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314700" y="1095375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1047750</xdr:colOff>
      <xdr:row>47</xdr:row>
      <xdr:rowOff>38100</xdr:rowOff>
    </xdr:from>
    <xdr:to>
      <xdr:col>4</xdr:col>
      <xdr:colOff>924326</xdr:colOff>
      <xdr:row>48</xdr:row>
      <xdr:rowOff>247735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409950" y="15259050"/>
          <a:ext cx="962426" cy="6096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161925</xdr:rowOff>
    </xdr:from>
    <xdr:to>
      <xdr:col>4</xdr:col>
      <xdr:colOff>777875</xdr:colOff>
      <xdr:row>3</xdr:row>
      <xdr:rowOff>496710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66700"/>
          <a:ext cx="3406775" cy="1077735"/>
        </a:xfrm>
        <a:prstGeom prst="rect">
          <a:avLst/>
        </a:prstGeom>
      </xdr:spPr>
    </xdr:pic>
    <xdr:clientData/>
  </xdr:twoCellAnchor>
  <xdr:twoCellAnchor editAs="oneCell">
    <xdr:from>
      <xdr:col>14</xdr:col>
      <xdr:colOff>421822</xdr:colOff>
      <xdr:row>6</xdr:row>
      <xdr:rowOff>95250</xdr:rowOff>
    </xdr:from>
    <xdr:to>
      <xdr:col>14</xdr:col>
      <xdr:colOff>1050472</xdr:colOff>
      <xdr:row>8</xdr:row>
      <xdr:rowOff>86347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997" y="2009775"/>
          <a:ext cx="628650" cy="610222"/>
        </a:xfrm>
        <a:prstGeom prst="rect">
          <a:avLst/>
        </a:prstGeom>
      </xdr:spPr>
    </xdr:pic>
    <xdr:clientData/>
  </xdr:twoCellAnchor>
  <xdr:twoCellAnchor>
    <xdr:from>
      <xdr:col>5</xdr:col>
      <xdr:colOff>762000</xdr:colOff>
      <xdr:row>5</xdr:row>
      <xdr:rowOff>202185</xdr:rowOff>
    </xdr:from>
    <xdr:to>
      <xdr:col>6</xdr:col>
      <xdr:colOff>1026293</xdr:colOff>
      <xdr:row>6</xdr:row>
      <xdr:rowOff>82793</xdr:rowOff>
    </xdr:to>
    <xdr:sp macro="" textlink="">
      <xdr:nvSpPr>
        <xdr:cNvPr id="9" name="Полилиния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4876800" y="2164335"/>
          <a:ext cx="1388243" cy="26160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>
              <a:latin typeface="+mj-lt"/>
              <a:cs typeface="Arial" pitchFamily="34" charset="0"/>
            </a:rPr>
            <a:t>Graphit</a:t>
          </a: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7</xdr:col>
      <xdr:colOff>103986</xdr:colOff>
      <xdr:row>5</xdr:row>
      <xdr:rowOff>81138</xdr:rowOff>
    </xdr:from>
    <xdr:to>
      <xdr:col>8</xdr:col>
      <xdr:colOff>88900</xdr:colOff>
      <xdr:row>6</xdr:row>
      <xdr:rowOff>91021</xdr:rowOff>
    </xdr:to>
    <xdr:sp macro="" textlink="">
      <xdr:nvSpPr>
        <xdr:cNvPr id="10" name="Полилиния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390486" y="2271888"/>
          <a:ext cx="1032664" cy="39088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Mokko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214716</xdr:colOff>
      <xdr:row>5</xdr:row>
      <xdr:rowOff>208138</xdr:rowOff>
    </xdr:from>
    <xdr:to>
      <xdr:col>9</xdr:col>
      <xdr:colOff>604025</xdr:colOff>
      <xdr:row>6</xdr:row>
      <xdr:rowOff>78163</xdr:rowOff>
    </xdr:to>
    <xdr:sp macro="" textlink="">
      <xdr:nvSpPr>
        <xdr:cNvPr id="11" name="Полилиния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548966" y="2398888"/>
          <a:ext cx="1303709" cy="25102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800" b="1" kern="1200" baseline="0">
              <a:latin typeface="+mj-lt"/>
              <a:cs typeface="Arial" pitchFamily="34" charset="0"/>
            </a:rPr>
            <a:t>Romano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9</xdr:col>
      <xdr:colOff>357189</xdr:colOff>
      <xdr:row>6</xdr:row>
      <xdr:rowOff>150989</xdr:rowOff>
    </xdr:from>
    <xdr:to>
      <xdr:col>10</xdr:col>
      <xdr:colOff>841747</xdr:colOff>
      <xdr:row>6</xdr:row>
      <xdr:rowOff>393547</xdr:rowOff>
    </xdr:to>
    <xdr:sp macro="" textlink="">
      <xdr:nvSpPr>
        <xdr:cNvPr id="12" name="Полилиния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605839" y="2722739"/>
          <a:ext cx="1837108" cy="24255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Белый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премиум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459923</xdr:colOff>
      <xdr:row>14</xdr:row>
      <xdr:rowOff>24494</xdr:rowOff>
    </xdr:from>
    <xdr:to>
      <xdr:col>13</xdr:col>
      <xdr:colOff>1166888</xdr:colOff>
      <xdr:row>15</xdr:row>
      <xdr:rowOff>279764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6280" y="4718958"/>
          <a:ext cx="3877429" cy="4269377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590551</xdr:colOff>
      <xdr:row>14</xdr:row>
      <xdr:rowOff>247651</xdr:rowOff>
    </xdr:from>
    <xdr:to>
      <xdr:col>3</xdr:col>
      <xdr:colOff>419100</xdr:colOff>
      <xdr:row>15</xdr:row>
      <xdr:rowOff>34479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1" y="4781551"/>
          <a:ext cx="1657349" cy="3806378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1009650</xdr:colOff>
      <xdr:row>14</xdr:row>
      <xdr:rowOff>95250</xdr:rowOff>
    </xdr:from>
    <xdr:to>
      <xdr:col>8</xdr:col>
      <xdr:colOff>533399</xdr:colOff>
      <xdr:row>15</xdr:row>
      <xdr:rowOff>101345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57750" y="4629150"/>
          <a:ext cx="2743199" cy="402564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20</xdr:row>
      <xdr:rowOff>114301</xdr:rowOff>
    </xdr:from>
    <xdr:to>
      <xdr:col>4</xdr:col>
      <xdr:colOff>256768</xdr:colOff>
      <xdr:row>21</xdr:row>
      <xdr:rowOff>247651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1" y="9963151"/>
          <a:ext cx="1571217" cy="367665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838201</xdr:colOff>
      <xdr:row>20</xdr:row>
      <xdr:rowOff>114300</xdr:rowOff>
    </xdr:from>
    <xdr:to>
      <xdr:col>9</xdr:col>
      <xdr:colOff>392141</xdr:colOff>
      <xdr:row>21</xdr:row>
      <xdr:rowOff>76200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81801" y="9677400"/>
          <a:ext cx="1516090" cy="3505200"/>
        </a:xfrm>
        <a:prstGeom prst="rect">
          <a:avLst/>
        </a:prstGeom>
      </xdr:spPr>
    </xdr:pic>
    <xdr:clientData/>
  </xdr:twoCellAnchor>
  <xdr:twoCellAnchor editAs="oneCell">
    <xdr:from>
      <xdr:col>12</xdr:col>
      <xdr:colOff>707571</xdr:colOff>
      <xdr:row>17</xdr:row>
      <xdr:rowOff>323850</xdr:rowOff>
    </xdr:from>
    <xdr:to>
      <xdr:col>13</xdr:col>
      <xdr:colOff>542716</xdr:colOff>
      <xdr:row>21</xdr:row>
      <xdr:rowOff>171450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81857" y="9739993"/>
          <a:ext cx="1617680" cy="3739243"/>
        </a:xfrm>
        <a:prstGeom prst="rect">
          <a:avLst/>
        </a:prstGeom>
      </xdr:spPr>
    </xdr:pic>
    <xdr:clientData/>
  </xdr:twoCellAnchor>
  <xdr:twoCellAnchor editAs="oneCell">
    <xdr:from>
      <xdr:col>13</xdr:col>
      <xdr:colOff>505884</xdr:colOff>
      <xdr:row>3</xdr:row>
      <xdr:rowOff>52463</xdr:rowOff>
    </xdr:from>
    <xdr:to>
      <xdr:col>14</xdr:col>
      <xdr:colOff>556078</xdr:colOff>
      <xdr:row>5</xdr:row>
      <xdr:rowOff>82800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98084" y="928763"/>
          <a:ext cx="1307494" cy="1344787"/>
        </a:xfrm>
        <a:prstGeom prst="rect">
          <a:avLst/>
        </a:prstGeom>
      </xdr:spPr>
    </xdr:pic>
    <xdr:clientData/>
  </xdr:twoCellAnchor>
  <xdr:twoCellAnchor>
    <xdr:from>
      <xdr:col>12</xdr:col>
      <xdr:colOff>1629764</xdr:colOff>
      <xdr:row>5</xdr:row>
      <xdr:rowOff>195792</xdr:rowOff>
    </xdr:from>
    <xdr:to>
      <xdr:col>14</xdr:col>
      <xdr:colOff>1243314</xdr:colOff>
      <xdr:row>6</xdr:row>
      <xdr:rowOff>67933</xdr:rowOff>
    </xdr:to>
    <xdr:sp macro="" textlink="">
      <xdr:nvSpPr>
        <xdr:cNvPr id="21" name="Полилиния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13631264" y="2386542"/>
          <a:ext cx="2661550" cy="25314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Черный</a:t>
          </a:r>
          <a:endParaRPr lang="ru-RU" sz="1800" b="1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857250</xdr:colOff>
      <xdr:row>3</xdr:row>
      <xdr:rowOff>91028</xdr:rowOff>
    </xdr:from>
    <xdr:to>
      <xdr:col>10</xdr:col>
      <xdr:colOff>571500</xdr:colOff>
      <xdr:row>5</xdr:row>
      <xdr:rowOff>97999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967328"/>
          <a:ext cx="5200650" cy="1321421"/>
        </a:xfrm>
        <a:prstGeom prst="rect">
          <a:avLst/>
        </a:prstGeom>
      </xdr:spPr>
    </xdr:pic>
    <xdr:clientData/>
  </xdr:twoCellAnchor>
  <xdr:twoCellAnchor>
    <xdr:from>
      <xdr:col>11</xdr:col>
      <xdr:colOff>787072</xdr:colOff>
      <xdr:row>53</xdr:row>
      <xdr:rowOff>0</xdr:rowOff>
    </xdr:from>
    <xdr:to>
      <xdr:col>11</xdr:col>
      <xdr:colOff>787072</xdr:colOff>
      <xdr:row>53</xdr:row>
      <xdr:rowOff>354</xdr:rowOff>
    </xdr:to>
    <xdr:sp macro="" textlink="">
      <xdr:nvSpPr>
        <xdr:cNvPr id="22" name="Line 280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 flipV="1">
          <a:off x="11940847" y="2362200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873581</xdr:colOff>
      <xdr:row>39</xdr:row>
      <xdr:rowOff>48986</xdr:rowOff>
    </xdr:from>
    <xdr:to>
      <xdr:col>10</xdr:col>
      <xdr:colOff>172323</xdr:colOff>
      <xdr:row>46</xdr:row>
      <xdr:rowOff>217233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68" t="29861" r="7639" b="24653"/>
        <a:stretch/>
      </xdr:blipFill>
      <xdr:spPr>
        <a:xfrm>
          <a:off x="6098724" y="19316700"/>
          <a:ext cx="3653028" cy="2046033"/>
        </a:xfrm>
        <a:prstGeom prst="rect">
          <a:avLst/>
        </a:prstGeom>
      </xdr:spPr>
    </xdr:pic>
    <xdr:clientData/>
  </xdr:twoCellAnchor>
  <xdr:twoCellAnchor editAs="oneCell">
    <xdr:from>
      <xdr:col>1</xdr:col>
      <xdr:colOff>307522</xdr:colOff>
      <xdr:row>39</xdr:row>
      <xdr:rowOff>146958</xdr:rowOff>
    </xdr:from>
    <xdr:to>
      <xdr:col>4</xdr:col>
      <xdr:colOff>626158</xdr:colOff>
      <xdr:row>46</xdr:row>
      <xdr:rowOff>46747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8" t="6827" r="1977" b="9380"/>
        <a:stretch/>
      </xdr:blipFill>
      <xdr:spPr>
        <a:xfrm>
          <a:off x="498022" y="19414672"/>
          <a:ext cx="3053672" cy="17775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26</xdr:row>
      <xdr:rowOff>266700</xdr:rowOff>
    </xdr:from>
    <xdr:to>
      <xdr:col>8</xdr:col>
      <xdr:colOff>615907</xdr:colOff>
      <xdr:row>31</xdr:row>
      <xdr:rowOff>191815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6" t="13125" r="17500" b="10000"/>
        <a:stretch/>
      </xdr:blipFill>
      <xdr:spPr>
        <a:xfrm>
          <a:off x="5314950" y="15678150"/>
          <a:ext cx="2635207" cy="322076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590549</xdr:colOff>
      <xdr:row>26</xdr:row>
      <xdr:rowOff>400050</xdr:rowOff>
    </xdr:from>
    <xdr:to>
      <xdr:col>5</xdr:col>
      <xdr:colOff>1012309</xdr:colOff>
      <xdr:row>31</xdr:row>
      <xdr:rowOff>212446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6" t="12500" r="19374" b="11875"/>
        <a:stretch/>
      </xdr:blipFill>
      <xdr:spPr>
        <a:xfrm>
          <a:off x="2609849" y="15811500"/>
          <a:ext cx="2517260" cy="3108046"/>
        </a:xfrm>
        <a:prstGeom prst="rect">
          <a:avLst/>
        </a:prstGeom>
      </xdr:spPr>
    </xdr:pic>
    <xdr:clientData/>
  </xdr:twoCellAnchor>
  <xdr:twoCellAnchor editAs="oneCell">
    <xdr:from>
      <xdr:col>11</xdr:col>
      <xdr:colOff>1104900</xdr:colOff>
      <xdr:row>39</xdr:row>
      <xdr:rowOff>48986</xdr:rowOff>
    </xdr:from>
    <xdr:to>
      <xdr:col>14</xdr:col>
      <xdr:colOff>921513</xdr:colOff>
      <xdr:row>47</xdr:row>
      <xdr:rowOff>31620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0" t="25879" r="16016" b="34082"/>
        <a:stretch/>
      </xdr:blipFill>
      <xdr:spPr>
        <a:xfrm>
          <a:off x="11715750" y="19365686"/>
          <a:ext cx="4255263" cy="2440084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43</xdr:row>
      <xdr:rowOff>210451</xdr:rowOff>
    </xdr:from>
    <xdr:to>
      <xdr:col>11</xdr:col>
      <xdr:colOff>1081244</xdr:colOff>
      <xdr:row>46</xdr:row>
      <xdr:rowOff>230346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97" t="50100" r="35488" b="42307"/>
        <a:stretch/>
      </xdr:blipFill>
      <xdr:spPr>
        <a:xfrm>
          <a:off x="10848975" y="20593951"/>
          <a:ext cx="843119" cy="800945"/>
        </a:xfrm>
        <a:prstGeom prst="ellipse">
          <a:avLst/>
        </a:prstGeom>
        <a:ln w="12700" cap="rnd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10</xdr:col>
      <xdr:colOff>438150</xdr:colOff>
      <xdr:row>2</xdr:row>
      <xdr:rowOff>114301</xdr:rowOff>
    </xdr:from>
    <xdr:to>
      <xdr:col>12</xdr:col>
      <xdr:colOff>438150</xdr:colOff>
      <xdr:row>2</xdr:row>
      <xdr:rowOff>533401</xdr:rowOff>
    </xdr:to>
    <xdr:sp macro="" textlink="">
      <xdr:nvSpPr>
        <xdr:cNvPr id="29" name="Полилиния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10039350" y="400051"/>
          <a:ext cx="2400300" cy="41910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200" b="1" i="1" kern="1200">
              <a:solidFill>
                <a:sysClr val="windowText" lastClr="000000"/>
              </a:solidFill>
              <a:latin typeface="+mj-lt"/>
              <a:cs typeface="Arial" pitchFamily="34" charset="0"/>
            </a:rPr>
            <a:t>Оргстекло</a:t>
          </a:r>
        </a:p>
      </xdr:txBody>
    </xdr:sp>
    <xdr:clientData/>
  </xdr:twoCellAnchor>
  <xdr:twoCellAnchor>
    <xdr:from>
      <xdr:col>10</xdr:col>
      <xdr:colOff>983219</xdr:colOff>
      <xdr:row>5</xdr:row>
      <xdr:rowOff>114299</xdr:rowOff>
    </xdr:from>
    <xdr:to>
      <xdr:col>11</xdr:col>
      <xdr:colOff>1352550</xdr:colOff>
      <xdr:row>6</xdr:row>
      <xdr:rowOff>269420</xdr:rowOff>
    </xdr:to>
    <xdr:sp macro="" textlink="">
      <xdr:nvSpPr>
        <xdr:cNvPr id="32" name="Полилиния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10584419" y="2305049"/>
          <a:ext cx="1378981" cy="53612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>
              <a:latin typeface="+mj-lt"/>
              <a:cs typeface="Arial" pitchFamily="34" charset="0"/>
            </a:rPr>
            <a:t>Белый глянец</a:t>
          </a:r>
        </a:p>
      </xdr:txBody>
    </xdr:sp>
    <xdr:clientData/>
  </xdr:twoCellAnchor>
  <xdr:twoCellAnchor editAs="oneCell">
    <xdr:from>
      <xdr:col>11</xdr:col>
      <xdr:colOff>89618</xdr:colOff>
      <xdr:row>3</xdr:row>
      <xdr:rowOff>129739</xdr:rowOff>
    </xdr:from>
    <xdr:to>
      <xdr:col>11</xdr:col>
      <xdr:colOff>1316339</xdr:colOff>
      <xdr:row>5</xdr:row>
      <xdr:rowOff>58596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20" t="41852" r="43078" b="49705"/>
        <a:stretch/>
      </xdr:blipFill>
      <xdr:spPr>
        <a:xfrm>
          <a:off x="10700468" y="1006039"/>
          <a:ext cx="1226721" cy="1243307"/>
        </a:xfrm>
        <a:prstGeom prst="rect">
          <a:avLst/>
        </a:prstGeom>
      </xdr:spPr>
    </xdr:pic>
    <xdr:clientData/>
  </xdr:twoCellAnchor>
  <xdr:twoCellAnchor>
    <xdr:from>
      <xdr:col>12</xdr:col>
      <xdr:colOff>1752600</xdr:colOff>
      <xdr:row>2</xdr:row>
      <xdr:rowOff>285749</xdr:rowOff>
    </xdr:from>
    <xdr:to>
      <xdr:col>14</xdr:col>
      <xdr:colOff>1333500</xdr:colOff>
      <xdr:row>3</xdr:row>
      <xdr:rowOff>0</xdr:rowOff>
    </xdr:to>
    <xdr:sp macro="" textlink="">
      <xdr:nvSpPr>
        <xdr:cNvPr id="35" name="Полилиния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13754100" y="571499"/>
          <a:ext cx="2628900" cy="30480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200" b="1" i="1" kern="1200">
              <a:solidFill>
                <a:sysClr val="windowText" lastClr="000000"/>
              </a:solidFill>
              <a:latin typeface="+mj-lt"/>
              <a:cs typeface="Arial" pitchFamily="34" charset="0"/>
            </a:rPr>
            <a:t>Металл</a:t>
          </a:r>
        </a:p>
      </xdr:txBody>
    </xdr:sp>
    <xdr:clientData/>
  </xdr:twoCellAnchor>
  <xdr:twoCellAnchor>
    <xdr:from>
      <xdr:col>6</xdr:col>
      <xdr:colOff>590550</xdr:colOff>
      <xdr:row>2</xdr:row>
      <xdr:rowOff>171450</xdr:rowOff>
    </xdr:from>
    <xdr:to>
      <xdr:col>10</xdr:col>
      <xdr:colOff>49684</xdr:colOff>
      <xdr:row>2</xdr:row>
      <xdr:rowOff>538843</xdr:rowOff>
    </xdr:to>
    <xdr:sp macro="" textlink="">
      <xdr:nvSpPr>
        <xdr:cNvPr id="36" name="Полилиния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5829300" y="457200"/>
          <a:ext cx="3821584" cy="36739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200" b="1" i="1" kern="1200">
              <a:solidFill>
                <a:sysClr val="windowText" lastClr="000000"/>
              </a:solidFill>
              <a:latin typeface="+mj-lt"/>
              <a:cs typeface="Arial" pitchFamily="34" charset="0"/>
            </a:rPr>
            <a:t>Цвета ЛДСП</a:t>
          </a:r>
        </a:p>
      </xdr:txBody>
    </xdr:sp>
    <xdr:clientData/>
  </xdr:twoCellAnchor>
  <xdr:twoCellAnchor editAs="oneCell">
    <xdr:from>
      <xdr:col>11</xdr:col>
      <xdr:colOff>228600</xdr:colOff>
      <xdr:row>6</xdr:row>
      <xdr:rowOff>304801</xdr:rowOff>
    </xdr:from>
    <xdr:to>
      <xdr:col>11</xdr:col>
      <xdr:colOff>1191026</xdr:colOff>
      <xdr:row>8</xdr:row>
      <xdr:rowOff>285836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839450" y="2876551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1066800</xdr:colOff>
      <xdr:row>24</xdr:row>
      <xdr:rowOff>114300</xdr:rowOff>
    </xdr:from>
    <xdr:to>
      <xdr:col>14</xdr:col>
      <xdr:colOff>408198</xdr:colOff>
      <xdr:row>26</xdr:row>
      <xdr:rowOff>1642403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50" y="14954250"/>
          <a:ext cx="3780048" cy="2099603"/>
        </a:xfrm>
        <a:prstGeom prst="rect">
          <a:avLst/>
        </a:prstGeom>
      </xdr:spPr>
    </xdr:pic>
    <xdr:clientData/>
  </xdr:twoCellAnchor>
  <xdr:twoCellAnchor editAs="oneCell">
    <xdr:from>
      <xdr:col>14</xdr:col>
      <xdr:colOff>220133</xdr:colOff>
      <xdr:row>24</xdr:row>
      <xdr:rowOff>171449</xdr:rowOff>
    </xdr:from>
    <xdr:to>
      <xdr:col>14</xdr:col>
      <xdr:colOff>1277743</xdr:colOff>
      <xdr:row>26</xdr:row>
      <xdr:rowOff>270603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5269633" y="15011399"/>
          <a:ext cx="1057610" cy="670654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26</xdr:row>
      <xdr:rowOff>1714500</xdr:rowOff>
    </xdr:from>
    <xdr:to>
      <xdr:col>14</xdr:col>
      <xdr:colOff>437697</xdr:colOff>
      <xdr:row>27</xdr:row>
      <xdr:rowOff>135466</xdr:rowOff>
    </xdr:to>
    <xdr:sp macro="" textlink="">
      <xdr:nvSpPr>
        <xdr:cNvPr id="43" name="Полилиния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0591800" y="17125950"/>
          <a:ext cx="4895397" cy="63076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0" i="1" kern="1200">
              <a:latin typeface="+mj-lt"/>
              <a:cs typeface="Arial" pitchFamily="34" charset="0"/>
            </a:rPr>
            <a:t>Длину экрана рекомендуется выбирать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0" i="1" kern="1200">
              <a:latin typeface="+mj-lt"/>
              <a:cs typeface="Arial" pitchFamily="34" charset="0"/>
            </a:rPr>
            <a:t>на 200 мм меньше длины столешницы</a:t>
          </a:r>
        </a:p>
      </xdr:txBody>
    </xdr:sp>
    <xdr:clientData/>
  </xdr:twoCellAnchor>
  <xdr:twoCellAnchor editAs="oneCell">
    <xdr:from>
      <xdr:col>11</xdr:col>
      <xdr:colOff>190500</xdr:colOff>
      <xdr:row>26</xdr:row>
      <xdr:rowOff>647700</xdr:rowOff>
    </xdr:from>
    <xdr:to>
      <xdr:col>11</xdr:col>
      <xdr:colOff>1033619</xdr:colOff>
      <xdr:row>26</xdr:row>
      <xdr:rowOff>1448645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97" t="50100" r="35488" b="42307"/>
        <a:stretch/>
      </xdr:blipFill>
      <xdr:spPr>
        <a:xfrm>
          <a:off x="10801350" y="16059150"/>
          <a:ext cx="843119" cy="800945"/>
        </a:xfrm>
        <a:prstGeom prst="ellipse">
          <a:avLst/>
        </a:prstGeom>
        <a:ln w="12700" cap="rnd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  <a:effectLst/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>
    <xdr:from>
      <xdr:col>11</xdr:col>
      <xdr:colOff>438150</xdr:colOff>
      <xdr:row>46</xdr:row>
      <xdr:rowOff>514350</xdr:rowOff>
    </xdr:from>
    <xdr:to>
      <xdr:col>14</xdr:col>
      <xdr:colOff>894897</xdr:colOff>
      <xdr:row>49</xdr:row>
      <xdr:rowOff>2116</xdr:rowOff>
    </xdr:to>
    <xdr:sp macro="" textlink="">
      <xdr:nvSpPr>
        <xdr:cNvPr id="46" name="Полилиния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11049000" y="23431500"/>
          <a:ext cx="4895397" cy="63076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0" i="1" kern="1200">
              <a:latin typeface="+mj-lt"/>
              <a:cs typeface="Arial" pitchFamily="34" charset="0"/>
            </a:rPr>
            <a:t>Длину экрана рекомендуется выбирать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0" i="1" kern="1200">
              <a:latin typeface="+mj-lt"/>
              <a:cs typeface="Arial" pitchFamily="34" charset="0"/>
            </a:rPr>
            <a:t>на 200 мм меньше длины столешницы</a:t>
          </a:r>
        </a:p>
      </xdr:txBody>
    </xdr:sp>
    <xdr:clientData/>
  </xdr:twoCellAnchor>
  <xdr:twoCellAnchor>
    <xdr:from>
      <xdr:col>12</xdr:col>
      <xdr:colOff>291119</xdr:colOff>
      <xdr:row>5</xdr:row>
      <xdr:rowOff>277585</xdr:rowOff>
    </xdr:from>
    <xdr:to>
      <xdr:col>13</xdr:col>
      <xdr:colOff>199061</xdr:colOff>
      <xdr:row>6</xdr:row>
      <xdr:rowOff>234990</xdr:rowOff>
    </xdr:to>
    <xdr:sp macro="" textlink="">
      <xdr:nvSpPr>
        <xdr:cNvPr id="47" name="Полилиния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12292619" y="2468335"/>
          <a:ext cx="1698642" cy="33840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>
              <a:latin typeface="+mj-lt"/>
              <a:cs typeface="Arial" pitchFamily="34" charset="0"/>
            </a:rPr>
            <a:t>Черный</a:t>
          </a:r>
          <a:r>
            <a:rPr lang="ru-RU" sz="1800" b="1" kern="1200" baseline="0">
              <a:latin typeface="+mj-lt"/>
              <a:cs typeface="Arial" pitchFamily="34" charset="0"/>
            </a:rPr>
            <a:t> глянец </a:t>
          </a:r>
          <a:r>
            <a:rPr lang="en-US" sz="1800" b="1" kern="1200" baseline="0">
              <a:latin typeface="+mj-lt"/>
              <a:cs typeface="Arial" pitchFamily="34" charset="0"/>
            </a:rPr>
            <a:t>HPL</a:t>
          </a:r>
          <a:endParaRPr lang="en-US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11</xdr:col>
      <xdr:colOff>704850</xdr:colOff>
      <xdr:row>2</xdr:row>
      <xdr:rowOff>230717</xdr:rowOff>
    </xdr:from>
    <xdr:to>
      <xdr:col>14</xdr:col>
      <xdr:colOff>58756</xdr:colOff>
      <xdr:row>2</xdr:row>
      <xdr:rowOff>585107</xdr:rowOff>
    </xdr:to>
    <xdr:sp macro="" textlink="">
      <xdr:nvSpPr>
        <xdr:cNvPr id="48" name="Полилиния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11315700" y="516467"/>
          <a:ext cx="3792556" cy="35439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>
              <a:latin typeface="+mj-lt"/>
              <a:cs typeface="Arial" pitchFamily="34" charset="0"/>
            </a:rPr>
            <a:t>HPL</a:t>
          </a:r>
          <a:r>
            <a:rPr lang="ru-RU" sz="2400" b="1" kern="1200">
              <a:latin typeface="+mj-lt"/>
              <a:cs typeface="Arial" pitchFamily="34" charset="0"/>
            </a:rPr>
            <a:t> пластик</a:t>
          </a:r>
        </a:p>
      </xdr:txBody>
    </xdr:sp>
    <xdr:clientData/>
  </xdr:twoCellAnchor>
  <xdr:twoCellAnchor>
    <xdr:from>
      <xdr:col>12</xdr:col>
      <xdr:colOff>472017</xdr:colOff>
      <xdr:row>3</xdr:row>
      <xdr:rowOff>95250</xdr:rowOff>
    </xdr:from>
    <xdr:to>
      <xdr:col>12</xdr:col>
      <xdr:colOff>1782234</xdr:colOff>
      <xdr:row>5</xdr:row>
      <xdr:rowOff>0</xdr:rowOff>
    </xdr:to>
    <xdr:sp macro="" textlink="">
      <xdr:nvSpPr>
        <xdr:cNvPr id="50" name="Скругленный прямоугольник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12473517" y="971550"/>
          <a:ext cx="1310217" cy="1219200"/>
        </a:xfrm>
        <a:prstGeom prst="roundRect">
          <a:avLst/>
        </a:prstGeom>
        <a:blipFill rotWithShape="1">
          <a:blip xmlns:r="http://schemas.openxmlformats.org/officeDocument/2006/relationships" r:embed="rId21"/>
          <a:stretch>
            <a:fillRect/>
          </a:stretch>
        </a:blipFill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3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 editAs="oneCell">
    <xdr:from>
      <xdr:col>12</xdr:col>
      <xdr:colOff>666750</xdr:colOff>
      <xdr:row>6</xdr:row>
      <xdr:rowOff>285751</xdr:rowOff>
    </xdr:from>
    <xdr:to>
      <xdr:col>12</xdr:col>
      <xdr:colOff>1629176</xdr:colOff>
      <xdr:row>8</xdr:row>
      <xdr:rowOff>266786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2668250" y="2857501"/>
          <a:ext cx="962426" cy="60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134835</xdr:colOff>
      <xdr:row>1</xdr:row>
      <xdr:rowOff>172483</xdr:rowOff>
    </xdr:from>
    <xdr:ext cx="1757795" cy="536641"/>
    <xdr:pic>
      <xdr:nvPicPr>
        <xdr:cNvPr id="2" name="Рисунок 1">
          <a:extLst>
            <a:ext uri="{FF2B5EF4-FFF2-40B4-BE49-F238E27FC236}">
              <a16:creationId xmlns:a16="http://schemas.microsoft.com/office/drawing/2014/main" id="{0F828210-BBEA-47DE-AC35-BE7053D7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610" y="277258"/>
          <a:ext cx="1757795" cy="536641"/>
        </a:xfrm>
        <a:prstGeom prst="rect">
          <a:avLst/>
        </a:prstGeom>
      </xdr:spPr>
    </xdr:pic>
    <xdr:clientData/>
  </xdr:oneCellAnchor>
  <xdr:oneCellAnchor>
    <xdr:from>
      <xdr:col>4</xdr:col>
      <xdr:colOff>1766578</xdr:colOff>
      <xdr:row>3</xdr:row>
      <xdr:rowOff>232807</xdr:rowOff>
    </xdr:from>
    <xdr:ext cx="342900" cy="346611"/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13684-C02C-4FC4-8763-07C52DB7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928" y="699532"/>
          <a:ext cx="342900" cy="346611"/>
        </a:xfrm>
        <a:prstGeom prst="rect">
          <a:avLst/>
        </a:prstGeom>
      </xdr:spPr>
    </xdr:pic>
    <xdr:clientData/>
  </xdr:oneCellAnchor>
  <xdr:twoCellAnchor editAs="oneCell">
    <xdr:from>
      <xdr:col>1</xdr:col>
      <xdr:colOff>1266826</xdr:colOff>
      <xdr:row>7</xdr:row>
      <xdr:rowOff>90465</xdr:rowOff>
    </xdr:from>
    <xdr:to>
      <xdr:col>1</xdr:col>
      <xdr:colOff>3657600</xdr:colOff>
      <xdr:row>7</xdr:row>
      <xdr:rowOff>1362074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329CCE9-B06A-0BFD-347D-6A9BC6FB18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74" b="2824"/>
        <a:stretch/>
      </xdr:blipFill>
      <xdr:spPr bwMode="auto">
        <a:xfrm>
          <a:off x="1371601" y="2300265"/>
          <a:ext cx="2390774" cy="127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1247775</xdr:colOff>
      <xdr:row>8</xdr:row>
      <xdr:rowOff>26907</xdr:rowOff>
    </xdr:from>
    <xdr:to>
      <xdr:col>1</xdr:col>
      <xdr:colOff>3667124</xdr:colOff>
      <xdr:row>8</xdr:row>
      <xdr:rowOff>1371601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6EB0B99-7DEE-3825-800F-B17086E833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23"/>
        <a:stretch/>
      </xdr:blipFill>
      <xdr:spPr bwMode="auto">
        <a:xfrm>
          <a:off x="1352550" y="3627357"/>
          <a:ext cx="2419349" cy="134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1228725</xdr:colOff>
      <xdr:row>9</xdr:row>
      <xdr:rowOff>66675</xdr:rowOff>
    </xdr:from>
    <xdr:to>
      <xdr:col>1</xdr:col>
      <xdr:colOff>3662748</xdr:colOff>
      <xdr:row>9</xdr:row>
      <xdr:rowOff>1390649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0561BC5-671C-FE29-6FDD-9D12B35D3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870"/>
        <a:stretch/>
      </xdr:blipFill>
      <xdr:spPr bwMode="auto">
        <a:xfrm>
          <a:off x="1333500" y="5057775"/>
          <a:ext cx="2434023" cy="132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1247775</xdr:colOff>
      <xdr:row>10</xdr:row>
      <xdr:rowOff>95250</xdr:rowOff>
    </xdr:from>
    <xdr:to>
      <xdr:col>1</xdr:col>
      <xdr:colOff>3681798</xdr:colOff>
      <xdr:row>10</xdr:row>
      <xdr:rowOff>1343025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515D6AB-93F4-4E62-8E85-B33B136A3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8" b="55520"/>
        <a:stretch/>
      </xdr:blipFill>
      <xdr:spPr bwMode="auto">
        <a:xfrm>
          <a:off x="1352550" y="6477000"/>
          <a:ext cx="2434023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1257301</xdr:colOff>
      <xdr:row>11</xdr:row>
      <xdr:rowOff>104775</xdr:rowOff>
    </xdr:from>
    <xdr:to>
      <xdr:col>1</xdr:col>
      <xdr:colOff>3667125</xdr:colOff>
      <xdr:row>11</xdr:row>
      <xdr:rowOff>1323975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716FE00-CFE7-4759-7BCF-593A816B64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312" b="2936"/>
        <a:stretch/>
      </xdr:blipFill>
      <xdr:spPr bwMode="auto">
        <a:xfrm>
          <a:off x="1362076" y="7877175"/>
          <a:ext cx="24098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1285875</xdr:colOff>
      <xdr:row>12</xdr:row>
      <xdr:rowOff>104775</xdr:rowOff>
    </xdr:from>
    <xdr:to>
      <xdr:col>1</xdr:col>
      <xdr:colOff>3695699</xdr:colOff>
      <xdr:row>12</xdr:row>
      <xdr:rowOff>1352551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1FD3AA0-7F83-45DA-9C12-937539CE9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5" b="54334"/>
        <a:stretch/>
      </xdr:blipFill>
      <xdr:spPr bwMode="auto">
        <a:xfrm>
          <a:off x="1390650" y="9267825"/>
          <a:ext cx="2409824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15</xdr:row>
      <xdr:rowOff>76200</xdr:rowOff>
    </xdr:from>
    <xdr:to>
      <xdr:col>1</xdr:col>
      <xdr:colOff>3776951</xdr:colOff>
      <xdr:row>15</xdr:row>
      <xdr:rowOff>1323975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C1B441-FE1E-005A-0AB8-95716B37B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81" b="2712"/>
        <a:stretch/>
      </xdr:blipFill>
      <xdr:spPr bwMode="auto">
        <a:xfrm>
          <a:off x="1238250" y="11277600"/>
          <a:ext cx="2643476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1152525</xdr:colOff>
      <xdr:row>16</xdr:row>
      <xdr:rowOff>85725</xdr:rowOff>
    </xdr:from>
    <xdr:to>
      <xdr:col>1</xdr:col>
      <xdr:colOff>3796001</xdr:colOff>
      <xdr:row>16</xdr:row>
      <xdr:rowOff>1314450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4A63FDE-6E24-4656-8438-654460623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4" b="54237"/>
        <a:stretch/>
      </xdr:blipFill>
      <xdr:spPr bwMode="auto">
        <a:xfrm>
          <a:off x="1257300" y="12677775"/>
          <a:ext cx="264347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1123951</xdr:colOff>
      <xdr:row>17</xdr:row>
      <xdr:rowOff>76200</xdr:rowOff>
    </xdr:from>
    <xdr:to>
      <xdr:col>1</xdr:col>
      <xdr:colOff>3857625</xdr:colOff>
      <xdr:row>17</xdr:row>
      <xdr:rowOff>1323976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09EB849-CB54-1DC7-4A53-39CE2B40B5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522" b="1709"/>
        <a:stretch/>
      </xdr:blipFill>
      <xdr:spPr bwMode="auto">
        <a:xfrm>
          <a:off x="1228726" y="14058900"/>
          <a:ext cx="2733674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18</xdr:row>
      <xdr:rowOff>76199</xdr:rowOff>
    </xdr:from>
    <xdr:to>
      <xdr:col>1</xdr:col>
      <xdr:colOff>3857624</xdr:colOff>
      <xdr:row>18</xdr:row>
      <xdr:rowOff>1323974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4845F0F-2FB7-49E0-94A0-7AA746AC3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" b="53522"/>
        <a:stretch/>
      </xdr:blipFill>
      <xdr:spPr bwMode="auto">
        <a:xfrm>
          <a:off x="1228725" y="15449549"/>
          <a:ext cx="2733674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19</xdr:row>
      <xdr:rowOff>66675</xdr:rowOff>
    </xdr:from>
    <xdr:to>
      <xdr:col>1</xdr:col>
      <xdr:colOff>3867149</xdr:colOff>
      <xdr:row>19</xdr:row>
      <xdr:rowOff>1343025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D8EB24F-DAC4-B391-6BE8-C6F719C9C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24" b="2341"/>
        <a:stretch/>
      </xdr:blipFill>
      <xdr:spPr bwMode="auto">
        <a:xfrm>
          <a:off x="1285875" y="16830675"/>
          <a:ext cx="2724149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20</xdr:row>
      <xdr:rowOff>66675</xdr:rowOff>
    </xdr:from>
    <xdr:to>
      <xdr:col>1</xdr:col>
      <xdr:colOff>3867149</xdr:colOff>
      <xdr:row>20</xdr:row>
      <xdr:rowOff>1352551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E6A917B-9982-434B-A9D4-B8F613FC3F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3" b="53157"/>
        <a:stretch/>
      </xdr:blipFill>
      <xdr:spPr bwMode="auto">
        <a:xfrm>
          <a:off x="1285875" y="18221325"/>
          <a:ext cx="2724149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21</xdr:row>
      <xdr:rowOff>85725</xdr:rowOff>
    </xdr:from>
    <xdr:to>
      <xdr:col>1</xdr:col>
      <xdr:colOff>3867149</xdr:colOff>
      <xdr:row>21</xdr:row>
      <xdr:rowOff>1343025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0E75025-FDAB-98F6-F460-8664E46DD5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576" b="2018"/>
        <a:stretch/>
      </xdr:blipFill>
      <xdr:spPr bwMode="auto">
        <a:xfrm>
          <a:off x="1285875" y="19631025"/>
          <a:ext cx="2724149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1133475</xdr:colOff>
      <xdr:row>22</xdr:row>
      <xdr:rowOff>95250</xdr:rowOff>
    </xdr:from>
    <xdr:to>
      <xdr:col>1</xdr:col>
      <xdr:colOff>3857624</xdr:colOff>
      <xdr:row>22</xdr:row>
      <xdr:rowOff>1333500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6D31E48-FC67-44B7-A0F1-4E66889D43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5" b="53913"/>
        <a:stretch/>
      </xdr:blipFill>
      <xdr:spPr bwMode="auto">
        <a:xfrm>
          <a:off x="1276350" y="21031200"/>
          <a:ext cx="2724149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134835</xdr:colOff>
      <xdr:row>1</xdr:row>
      <xdr:rowOff>172483</xdr:rowOff>
    </xdr:from>
    <xdr:ext cx="1757795" cy="536641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692" y="281340"/>
          <a:ext cx="1757795" cy="536641"/>
        </a:xfrm>
        <a:prstGeom prst="rect">
          <a:avLst/>
        </a:prstGeom>
      </xdr:spPr>
    </xdr:pic>
    <xdr:clientData/>
  </xdr:oneCellAnchor>
  <xdr:oneCellAnchor>
    <xdr:from>
      <xdr:col>3</xdr:col>
      <xdr:colOff>4881253</xdr:colOff>
      <xdr:row>1</xdr:row>
      <xdr:rowOff>175657</xdr:rowOff>
    </xdr:from>
    <xdr:ext cx="342900" cy="346611"/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7110" y="284514"/>
          <a:ext cx="342900" cy="34661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7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7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7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7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</xdr:row>
      <xdr:rowOff>40217</xdr:rowOff>
    </xdr:from>
    <xdr:to>
      <xdr:col>134</xdr:col>
      <xdr:colOff>857110</xdr:colOff>
      <xdr:row>28</xdr:row>
      <xdr:rowOff>57823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578350"/>
          <a:ext cx="1306565" cy="87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57150</xdr:rowOff>
    </xdr:from>
    <xdr:to>
      <xdr:col>134</xdr:col>
      <xdr:colOff>857110</xdr:colOff>
      <xdr:row>71</xdr:row>
      <xdr:rowOff>53975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24212550"/>
          <a:ext cx="1669184" cy="140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923925</xdr:colOff>
      <xdr:row>5</xdr:row>
      <xdr:rowOff>28575</xdr:rowOff>
    </xdr:from>
    <xdr:to>
      <xdr:col>2</xdr:col>
      <xdr:colOff>1266825</xdr:colOff>
      <xdr:row>7</xdr:row>
      <xdr:rowOff>47625</xdr:rowOff>
    </xdr:to>
    <xdr:pic>
      <xdr:nvPicPr>
        <xdr:cNvPr id="4" name="Рисунок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533525"/>
          <a:ext cx="342900" cy="342900"/>
        </a:xfrm>
        <a:prstGeom prst="rect">
          <a:avLst/>
        </a:prstGeom>
      </xdr:spPr>
    </xdr:pic>
    <xdr:clientData/>
  </xdr:twoCellAnchor>
  <xdr:twoCellAnchor>
    <xdr:from>
      <xdr:col>50</xdr:col>
      <xdr:colOff>339481</xdr:colOff>
      <xdr:row>19</xdr:row>
      <xdr:rowOff>152400</xdr:rowOff>
    </xdr:from>
    <xdr:to>
      <xdr:col>50</xdr:col>
      <xdr:colOff>339481</xdr:colOff>
      <xdr:row>34</xdr:row>
      <xdr:rowOff>0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5844931" y="7543800"/>
          <a:ext cx="0" cy="5324475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331014</xdr:colOff>
      <xdr:row>19</xdr:row>
      <xdr:rowOff>161926</xdr:rowOff>
    </xdr:from>
    <xdr:to>
      <xdr:col>52</xdr:col>
      <xdr:colOff>683439</xdr:colOff>
      <xdr:row>19</xdr:row>
      <xdr:rowOff>161926</xdr:rowOff>
    </xdr:to>
    <xdr:cxnSp macro="">
      <xdr:nvCxnSpPr>
        <xdr:cNvPr id="33" name="Прямая со стрелкой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5836464" y="7553326"/>
          <a:ext cx="157162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335249</xdr:colOff>
      <xdr:row>34</xdr:row>
      <xdr:rowOff>4237</xdr:rowOff>
    </xdr:from>
    <xdr:to>
      <xdr:col>52</xdr:col>
      <xdr:colOff>678149</xdr:colOff>
      <xdr:row>34</xdr:row>
      <xdr:rowOff>4237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5840699" y="12872512"/>
          <a:ext cx="156210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350064</xdr:colOff>
      <xdr:row>27</xdr:row>
      <xdr:rowOff>1</xdr:rowOff>
    </xdr:from>
    <xdr:to>
      <xdr:col>52</xdr:col>
      <xdr:colOff>702489</xdr:colOff>
      <xdr:row>27</xdr:row>
      <xdr:rowOff>1</xdr:rowOff>
    </xdr:to>
    <xdr:cxnSp macro="">
      <xdr:nvCxnSpPr>
        <xdr:cNvPr id="36" name="Прямая со стрелко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CxnSpPr/>
      </xdr:nvCxnSpPr>
      <xdr:spPr>
        <a:xfrm>
          <a:off x="5855514" y="10182226"/>
          <a:ext cx="157162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341842</xdr:colOff>
      <xdr:row>45</xdr:row>
      <xdr:rowOff>257175</xdr:rowOff>
    </xdr:from>
    <xdr:to>
      <xdr:col>50</xdr:col>
      <xdr:colOff>341842</xdr:colOff>
      <xdr:row>65</xdr:row>
      <xdr:rowOff>57150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/>
      </xdr:nvCxnSpPr>
      <xdr:spPr>
        <a:xfrm>
          <a:off x="5847292" y="15963900"/>
          <a:ext cx="0" cy="5324475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333375</xdr:colOff>
      <xdr:row>45</xdr:row>
      <xdr:rowOff>266701</xdr:rowOff>
    </xdr:from>
    <xdr:to>
      <xdr:col>52</xdr:col>
      <xdr:colOff>685800</xdr:colOff>
      <xdr:row>45</xdr:row>
      <xdr:rowOff>266701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CxnSpPr/>
      </xdr:nvCxnSpPr>
      <xdr:spPr>
        <a:xfrm>
          <a:off x="5838825" y="15973426"/>
          <a:ext cx="157162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337610</xdr:colOff>
      <xdr:row>65</xdr:row>
      <xdr:rowOff>61387</xdr:rowOff>
    </xdr:from>
    <xdr:to>
      <xdr:col>52</xdr:col>
      <xdr:colOff>680510</xdr:colOff>
      <xdr:row>65</xdr:row>
      <xdr:rowOff>61387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/>
      </xdr:nvCxnSpPr>
      <xdr:spPr>
        <a:xfrm>
          <a:off x="5843060" y="21292612"/>
          <a:ext cx="156210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352425</xdr:colOff>
      <xdr:row>55</xdr:row>
      <xdr:rowOff>133351</xdr:rowOff>
    </xdr:from>
    <xdr:to>
      <xdr:col>52</xdr:col>
      <xdr:colOff>704850</xdr:colOff>
      <xdr:row>55</xdr:row>
      <xdr:rowOff>133351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CxnSpPr/>
      </xdr:nvCxnSpPr>
      <xdr:spPr>
        <a:xfrm>
          <a:off x="5857875" y="18602326"/>
          <a:ext cx="1571625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73473</xdr:colOff>
      <xdr:row>23</xdr:row>
      <xdr:rowOff>304800</xdr:rowOff>
    </xdr:from>
    <xdr:to>
      <xdr:col>72</xdr:col>
      <xdr:colOff>73473</xdr:colOff>
      <xdr:row>41</xdr:row>
      <xdr:rowOff>114300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CxnSpPr/>
      </xdr:nvCxnSpPr>
      <xdr:spPr>
        <a:xfrm>
          <a:off x="4569273" y="6229350"/>
          <a:ext cx="0" cy="5238750"/>
        </a:xfrm>
        <a:prstGeom prst="line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65006</xdr:colOff>
      <xdr:row>23</xdr:row>
      <xdr:rowOff>296333</xdr:rowOff>
    </xdr:from>
    <xdr:to>
      <xdr:col>73</xdr:col>
      <xdr:colOff>350756</xdr:colOff>
      <xdr:row>23</xdr:row>
      <xdr:rowOff>296333</xdr:rowOff>
    </xdr:to>
    <xdr:cxnSp macro="">
      <xdr:nvCxnSpPr>
        <xdr:cNvPr id="60" name="Прямая со стрелкой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CxnSpPr/>
      </xdr:nvCxnSpPr>
      <xdr:spPr>
        <a:xfrm>
          <a:off x="4560806" y="6220883"/>
          <a:ext cx="158115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69241</xdr:colOff>
      <xdr:row>41</xdr:row>
      <xdr:rowOff>100544</xdr:rowOff>
    </xdr:from>
    <xdr:to>
      <xdr:col>73</xdr:col>
      <xdr:colOff>354991</xdr:colOff>
      <xdr:row>41</xdr:row>
      <xdr:rowOff>100544</xdr:rowOff>
    </xdr:to>
    <xdr:cxnSp macro="">
      <xdr:nvCxnSpPr>
        <xdr:cNvPr id="61" name="Прямая со стрелкой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CxnSpPr/>
      </xdr:nvCxnSpPr>
      <xdr:spPr>
        <a:xfrm>
          <a:off x="4565041" y="11454344"/>
          <a:ext cx="1581150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367398</xdr:colOff>
      <xdr:row>33</xdr:row>
      <xdr:rowOff>27215</xdr:rowOff>
    </xdr:from>
    <xdr:to>
      <xdr:col>72</xdr:col>
      <xdr:colOff>68030</xdr:colOff>
      <xdr:row>33</xdr:row>
      <xdr:rowOff>27215</xdr:rowOff>
    </xdr:to>
    <xdr:cxnSp macro="">
      <xdr:nvCxnSpPr>
        <xdr:cNvPr id="62" name="Прямая со стрелкой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CxnSpPr/>
      </xdr:nvCxnSpPr>
      <xdr:spPr>
        <a:xfrm flipH="1">
          <a:off x="3786873" y="8866415"/>
          <a:ext cx="776957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745362</xdr:colOff>
      <xdr:row>54</xdr:row>
      <xdr:rowOff>235100</xdr:rowOff>
    </xdr:from>
    <xdr:to>
      <xdr:col>72</xdr:col>
      <xdr:colOff>1031113</xdr:colOff>
      <xdr:row>54</xdr:row>
      <xdr:rowOff>235100</xdr:rowOff>
    </xdr:to>
    <xdr:cxnSp macro="">
      <xdr:nvCxnSpPr>
        <xdr:cNvPr id="64" name="Прямая со стрелкой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CxnSpPr/>
      </xdr:nvCxnSpPr>
      <xdr:spPr>
        <a:xfrm>
          <a:off x="4164837" y="15465575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164038</xdr:colOff>
      <xdr:row>66</xdr:row>
      <xdr:rowOff>1714500</xdr:rowOff>
    </xdr:from>
    <xdr:to>
      <xdr:col>72</xdr:col>
      <xdr:colOff>449789</xdr:colOff>
      <xdr:row>66</xdr:row>
      <xdr:rowOff>1714500</xdr:rowOff>
    </xdr:to>
    <xdr:cxnSp macro="">
      <xdr:nvCxnSpPr>
        <xdr:cNvPr id="65" name="Прямая со стрелкой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CxnSpPr/>
      </xdr:nvCxnSpPr>
      <xdr:spPr>
        <a:xfrm>
          <a:off x="3583513" y="20345400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1672179</xdr:colOff>
      <xdr:row>66</xdr:row>
      <xdr:rowOff>1714500</xdr:rowOff>
    </xdr:from>
    <xdr:to>
      <xdr:col>80</xdr:col>
      <xdr:colOff>169347</xdr:colOff>
      <xdr:row>66</xdr:row>
      <xdr:rowOff>1714500</xdr:rowOff>
    </xdr:to>
    <xdr:cxnSp macro="">
      <xdr:nvCxnSpPr>
        <xdr:cNvPr id="66" name="Прямая со стрелкой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CxnSpPr/>
      </xdr:nvCxnSpPr>
      <xdr:spPr>
        <a:xfrm>
          <a:off x="12892629" y="20345400"/>
          <a:ext cx="1364193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928687</xdr:colOff>
      <xdr:row>75</xdr:row>
      <xdr:rowOff>1119188</xdr:rowOff>
    </xdr:from>
    <xdr:to>
      <xdr:col>72</xdr:col>
      <xdr:colOff>1214438</xdr:colOff>
      <xdr:row>75</xdr:row>
      <xdr:rowOff>1119188</xdr:rowOff>
    </xdr:to>
    <xdr:cxnSp macro="">
      <xdr:nvCxnSpPr>
        <xdr:cNvPr id="67" name="Прямая со стрелкой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CxnSpPr/>
      </xdr:nvCxnSpPr>
      <xdr:spPr>
        <a:xfrm>
          <a:off x="4348162" y="25055513"/>
          <a:ext cx="1362076" cy="0"/>
        </a:xfrm>
        <a:prstGeom prst="straightConnector1">
          <a:avLst/>
        </a:prstGeom>
        <a:ln w="19050">
          <a:tailEnd type="arrow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787072</xdr:colOff>
      <xdr:row>59</xdr:row>
      <xdr:rowOff>0</xdr:rowOff>
    </xdr:from>
    <xdr:to>
      <xdr:col>96</xdr:col>
      <xdr:colOff>787072</xdr:colOff>
      <xdr:row>59</xdr:row>
      <xdr:rowOff>354</xdr:rowOff>
    </xdr:to>
    <xdr:sp macro="" textlink="">
      <xdr:nvSpPr>
        <xdr:cNvPr id="44" name="Line 280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ShapeType="1"/>
        </xdr:cNvSpPr>
      </xdr:nvSpPr>
      <xdr:spPr bwMode="auto">
        <a:xfrm flipV="1">
          <a:off x="10588297" y="244411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787072</xdr:colOff>
      <xdr:row>80</xdr:row>
      <xdr:rowOff>0</xdr:rowOff>
    </xdr:from>
    <xdr:to>
      <xdr:col>111</xdr:col>
      <xdr:colOff>787072</xdr:colOff>
      <xdr:row>80</xdr:row>
      <xdr:rowOff>354</xdr:rowOff>
    </xdr:to>
    <xdr:sp macro="" textlink="">
      <xdr:nvSpPr>
        <xdr:cNvPr id="30" name="Line 280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 flipV="1">
          <a:off x="13836322" y="33366075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112</xdr:col>
      <xdr:colOff>149685</xdr:colOff>
      <xdr:row>80</xdr:row>
      <xdr:rowOff>231322</xdr:rowOff>
    </xdr:from>
    <xdr:to>
      <xdr:col>114</xdr:col>
      <xdr:colOff>0</xdr:colOff>
      <xdr:row>85</xdr:row>
      <xdr:rowOff>0</xdr:rowOff>
    </xdr:to>
    <xdr:graphicFrame macro="">
      <xdr:nvGraphicFramePr>
        <xdr:cNvPr id="31" name="Схема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25</xdr:col>
      <xdr:colOff>0</xdr:colOff>
      <xdr:row>46</xdr:row>
      <xdr:rowOff>571499</xdr:rowOff>
    </xdr:from>
    <xdr:to>
      <xdr:col>25</xdr:col>
      <xdr:colOff>71446</xdr:colOff>
      <xdr:row>46</xdr:row>
      <xdr:rowOff>1876471</xdr:rowOff>
    </xdr:to>
    <xdr:sp macro="" textlink="">
      <xdr:nvSpPr>
        <xdr:cNvPr id="92" name="Скругленный прямоугольник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/>
      </xdr:nvSpPr>
      <xdr:spPr>
        <a:xfrm>
          <a:off x="2177851" y="20869274"/>
          <a:ext cx="1341645" cy="1304972"/>
        </a:xfrm>
        <a:prstGeom prst="roundRect">
          <a:avLst>
            <a:gd name="adj" fmla="val 50000"/>
          </a:avLst>
        </a:prstGeom>
        <a:blipFill rotWithShape="1">
          <a:blip xmlns:r="http://schemas.openxmlformats.org/officeDocument/2006/relationships" r:embed="rId12"/>
          <a:stretch>
            <a:fillRect/>
          </a:stretch>
        </a:blipFill>
        <a:scene3d>
          <a:camera prst="orthographicFront"/>
          <a:lightRig rig="flat" dir="t"/>
        </a:scene3d>
        <a:sp3d prstMaterial="plastic">
          <a:bevelT w="133350" h="88900"/>
          <a:bevelB w="88900" h="31750" prst="angle"/>
        </a:sp3d>
      </xdr:spPr>
      <xdr:style>
        <a:lnRef idx="0">
          <a:schemeClr val="lt2">
            <a:hueOff val="0"/>
            <a:satOff val="0"/>
            <a:lumOff val="0"/>
            <a:alphaOff val="0"/>
          </a:schemeClr>
        </a:lnRef>
        <a:fillRef idx="3">
          <a:scrgbClr r="0" g="0" b="0"/>
        </a:fillRef>
        <a:effectRef idx="2">
          <a:schemeClr val="dk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128</xdr:col>
      <xdr:colOff>787072</xdr:colOff>
      <xdr:row>90</xdr:row>
      <xdr:rowOff>0</xdr:rowOff>
    </xdr:from>
    <xdr:to>
      <xdr:col>128</xdr:col>
      <xdr:colOff>787072</xdr:colOff>
      <xdr:row>90</xdr:row>
      <xdr:rowOff>354</xdr:rowOff>
    </xdr:to>
    <xdr:sp macro="" textlink="">
      <xdr:nvSpPr>
        <xdr:cNvPr id="45" name="Line 280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ShapeType="1"/>
        </xdr:cNvSpPr>
      </xdr:nvSpPr>
      <xdr:spPr bwMode="auto">
        <a:xfrm flipV="1">
          <a:off x="13836322" y="344995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127</xdr:col>
      <xdr:colOff>1060697</xdr:colOff>
      <xdr:row>6</xdr:row>
      <xdr:rowOff>259313</xdr:rowOff>
    </xdr:from>
    <xdr:to>
      <xdr:col>128</xdr:col>
      <xdr:colOff>819830</xdr:colOff>
      <xdr:row>7</xdr:row>
      <xdr:rowOff>299417</xdr:rowOff>
    </xdr:to>
    <xdr:sp macro="" textlink="">
      <xdr:nvSpPr>
        <xdr:cNvPr id="47" name="Полилиния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12871697" y="2497688"/>
          <a:ext cx="997383" cy="41157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>
              <a:latin typeface="+mj-lt"/>
              <a:cs typeface="Arial" pitchFamily="34" charset="0"/>
            </a:rPr>
            <a:t>Wine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126</xdr:col>
      <xdr:colOff>818713</xdr:colOff>
      <xdr:row>6</xdr:row>
      <xdr:rowOff>314091</xdr:rowOff>
    </xdr:from>
    <xdr:to>
      <xdr:col>127</xdr:col>
      <xdr:colOff>815998</xdr:colOff>
      <xdr:row>7</xdr:row>
      <xdr:rowOff>287133</xdr:rowOff>
    </xdr:to>
    <xdr:sp macro="" textlink="">
      <xdr:nvSpPr>
        <xdr:cNvPr id="48" name="Полилиния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/>
      </xdr:nvSpPr>
      <xdr:spPr>
        <a:xfrm>
          <a:off x="11391463" y="2552466"/>
          <a:ext cx="1235535" cy="34451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>
              <a:latin typeface="+mj-lt"/>
              <a:cs typeface="Arial" pitchFamily="34" charset="0"/>
            </a:rPr>
            <a:t>Urban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128</xdr:col>
      <xdr:colOff>947040</xdr:colOff>
      <xdr:row>6</xdr:row>
      <xdr:rowOff>244352</xdr:rowOff>
    </xdr:from>
    <xdr:to>
      <xdr:col>129</xdr:col>
      <xdr:colOff>560533</xdr:colOff>
      <xdr:row>7</xdr:row>
      <xdr:rowOff>284456</xdr:rowOff>
    </xdr:to>
    <xdr:sp macro="" textlink="">
      <xdr:nvSpPr>
        <xdr:cNvPr id="49" name="Полилиния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>
        <a:xfrm>
          <a:off x="13996290" y="2482727"/>
          <a:ext cx="1213693" cy="41157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>
              <a:latin typeface="+mj-lt"/>
              <a:cs typeface="Arial" pitchFamily="34" charset="0"/>
            </a:rPr>
            <a:t>Blue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127</xdr:col>
      <xdr:colOff>278284</xdr:colOff>
      <xdr:row>1</xdr:row>
      <xdr:rowOff>381000</xdr:rowOff>
    </xdr:from>
    <xdr:to>
      <xdr:col>130</xdr:col>
      <xdr:colOff>1014431</xdr:colOff>
      <xdr:row>2</xdr:row>
      <xdr:rowOff>356507</xdr:rowOff>
    </xdr:to>
    <xdr:sp macro="" textlink="">
      <xdr:nvSpPr>
        <xdr:cNvPr id="50" name="Полилиния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12089284" y="542925"/>
          <a:ext cx="4860472" cy="37555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1" kern="1200">
              <a:latin typeface="+mj-lt"/>
              <a:cs typeface="Arial" pitchFamily="34" charset="0"/>
            </a:rPr>
            <a:t>Декоры</a:t>
          </a:r>
          <a:r>
            <a:rPr lang="ru-RU" sz="2400" b="1" kern="1200" baseline="0">
              <a:latin typeface="+mj-lt"/>
              <a:cs typeface="Arial" pitchFamily="34" charset="0"/>
            </a:rPr>
            <a:t> Фетр </a:t>
          </a:r>
          <a:endParaRPr lang="ru-RU" sz="24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123</xdr:col>
      <xdr:colOff>295352</xdr:colOff>
      <xdr:row>6</xdr:row>
      <xdr:rowOff>372835</xdr:rowOff>
    </xdr:from>
    <xdr:to>
      <xdr:col>124</xdr:col>
      <xdr:colOff>702827</xdr:colOff>
      <xdr:row>7</xdr:row>
      <xdr:rowOff>330240</xdr:rowOff>
    </xdr:to>
    <xdr:sp macro="" textlink="">
      <xdr:nvSpPr>
        <xdr:cNvPr id="51" name="Полилиния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/>
      </xdr:nvSpPr>
      <xdr:spPr>
        <a:xfrm>
          <a:off x="7010477" y="2611210"/>
          <a:ext cx="1693350" cy="328880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>
              <a:latin typeface="+mj-lt"/>
              <a:cs typeface="Arial" pitchFamily="34" charset="0"/>
            </a:rPr>
            <a:t>Черный</a:t>
          </a:r>
          <a:r>
            <a:rPr lang="ru-RU" sz="1800" b="1" kern="1200" baseline="0">
              <a:latin typeface="+mj-lt"/>
              <a:cs typeface="Arial" pitchFamily="34" charset="0"/>
            </a:rPr>
            <a:t> глянец </a:t>
          </a:r>
          <a:r>
            <a:rPr lang="en-US" sz="1800" b="1" kern="1200" baseline="0">
              <a:latin typeface="+mj-lt"/>
              <a:cs typeface="Arial" pitchFamily="34" charset="0"/>
            </a:rPr>
            <a:t>HPL</a:t>
          </a:r>
          <a:endParaRPr lang="en-US" sz="1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122</xdr:col>
      <xdr:colOff>552450</xdr:colOff>
      <xdr:row>2</xdr:row>
      <xdr:rowOff>38100</xdr:rowOff>
    </xdr:from>
    <xdr:to>
      <xdr:col>125</xdr:col>
      <xdr:colOff>471506</xdr:colOff>
      <xdr:row>3</xdr:row>
      <xdr:rowOff>32657</xdr:rowOff>
    </xdr:to>
    <xdr:sp macro="" textlink="">
      <xdr:nvSpPr>
        <xdr:cNvPr id="52" name="Полилиния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/>
      </xdr:nvSpPr>
      <xdr:spPr>
        <a:xfrm>
          <a:off x="5981700" y="600075"/>
          <a:ext cx="3776681" cy="346982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400" b="1" kern="1200">
              <a:latin typeface="+mj-lt"/>
              <a:cs typeface="Arial" pitchFamily="34" charset="0"/>
            </a:rPr>
            <a:t>HPL</a:t>
          </a:r>
          <a:endParaRPr lang="ru-RU" sz="24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129</xdr:col>
      <xdr:colOff>476244</xdr:colOff>
      <xdr:row>6</xdr:row>
      <xdr:rowOff>244352</xdr:rowOff>
    </xdr:from>
    <xdr:to>
      <xdr:col>130</xdr:col>
      <xdr:colOff>399073</xdr:colOff>
      <xdr:row>7</xdr:row>
      <xdr:rowOff>284456</xdr:rowOff>
    </xdr:to>
    <xdr:sp macro="" textlink="">
      <xdr:nvSpPr>
        <xdr:cNvPr id="54" name="Полилиния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/>
      </xdr:nvSpPr>
      <xdr:spPr>
        <a:xfrm>
          <a:off x="15125694" y="2482727"/>
          <a:ext cx="1208704" cy="41157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>
              <a:latin typeface="+mj-lt"/>
              <a:cs typeface="Arial" pitchFamily="34" charset="0"/>
            </a:rPr>
            <a:t>Green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130</xdr:col>
      <xdr:colOff>441772</xdr:colOff>
      <xdr:row>6</xdr:row>
      <xdr:rowOff>252290</xdr:rowOff>
    </xdr:from>
    <xdr:to>
      <xdr:col>131</xdr:col>
      <xdr:colOff>935509</xdr:colOff>
      <xdr:row>7</xdr:row>
      <xdr:rowOff>292394</xdr:rowOff>
    </xdr:to>
    <xdr:sp macro="" textlink="">
      <xdr:nvSpPr>
        <xdr:cNvPr id="56" name="Полилиния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/>
      </xdr:nvSpPr>
      <xdr:spPr>
        <a:xfrm>
          <a:off x="16377097" y="2490665"/>
          <a:ext cx="1779612" cy="41157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000" b="1" kern="1200">
              <a:latin typeface="+mj-lt"/>
              <a:cs typeface="Arial" pitchFamily="34" charset="0"/>
            </a:rPr>
            <a:t>Cappuccino</a:t>
          </a:r>
          <a:endParaRPr lang="ru-RU" sz="2000" b="1" kern="1200">
            <a:latin typeface="+mj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  <pageSetUpPr autoPageBreaks="0" fitToPage="1"/>
  </sheetPr>
  <dimension ref="A2:AJ33"/>
  <sheetViews>
    <sheetView tabSelected="1" view="pageBreakPreview" zoomScale="50" zoomScaleNormal="50" zoomScaleSheetLayoutView="50" zoomScalePageLayoutView="10" workbookViewId="0">
      <selection activeCell="B32" sqref="B32:R33"/>
    </sheetView>
  </sheetViews>
  <sheetFormatPr defaultColWidth="9.140625" defaultRowHeight="12.75" x14ac:dyDescent="0.2"/>
  <cols>
    <col min="1" max="1" width="2.85546875" style="35" customWidth="1"/>
    <col min="2" max="2" width="16.140625" style="35" customWidth="1"/>
    <col min="3" max="3" width="22.5703125" style="35" customWidth="1"/>
    <col min="4" max="8" width="16.140625" style="35" customWidth="1"/>
    <col min="9" max="9" width="16.7109375" style="35" customWidth="1"/>
    <col min="10" max="14" width="16.140625" style="35" customWidth="1"/>
    <col min="15" max="15" width="21.28515625" style="35" customWidth="1"/>
    <col min="16" max="16" width="10.7109375" style="35" customWidth="1"/>
    <col min="17" max="17" width="18.7109375" style="35" customWidth="1"/>
    <col min="18" max="18" width="8.7109375" style="35" customWidth="1"/>
    <col min="19" max="19" width="3.5703125" style="35" customWidth="1"/>
    <col min="20" max="16384" width="9.140625" style="1"/>
  </cols>
  <sheetData>
    <row r="2" spans="1:36" ht="24" customHeight="1" x14ac:dyDescent="0.3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043"/>
      <c r="O2" s="1043"/>
      <c r="P2" s="1043"/>
      <c r="Q2" s="1043"/>
      <c r="R2" s="1044"/>
    </row>
    <row r="3" spans="1:36" ht="27.75" customHeight="1" x14ac:dyDescent="0.3"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045"/>
      <c r="O3" s="1045"/>
      <c r="P3" s="1045"/>
      <c r="Q3" s="1045"/>
      <c r="R3" s="1046"/>
    </row>
    <row r="4" spans="1:36" ht="39.75" customHeight="1" x14ac:dyDescent="0.3">
      <c r="B4" s="180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047"/>
      <c r="O4" s="1047"/>
      <c r="P4" s="1047"/>
      <c r="Q4" s="1047"/>
      <c r="R4" s="1048"/>
    </row>
    <row r="5" spans="1:36" ht="44.25" customHeight="1" x14ac:dyDescent="0.5">
      <c r="B5" s="180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O5" s="1049"/>
      <c r="P5" s="1049"/>
      <c r="Q5" s="1049"/>
      <c r="R5" s="1050"/>
    </row>
    <row r="6" spans="1:36" ht="93" customHeight="1" x14ac:dyDescent="1.35">
      <c r="B6" s="1062" t="s">
        <v>194</v>
      </c>
      <c r="C6" s="1063"/>
      <c r="D6" s="1063"/>
      <c r="E6" s="1063"/>
      <c r="F6" s="1063"/>
      <c r="G6" s="1063"/>
      <c r="H6" s="1063"/>
      <c r="I6" s="1063"/>
      <c r="J6" s="1063"/>
      <c r="K6" s="1063"/>
      <c r="L6" s="1063"/>
      <c r="M6" s="1063"/>
      <c r="N6" s="1063"/>
      <c r="O6" s="1063"/>
      <c r="P6" s="1063"/>
      <c r="Q6" s="1063"/>
      <c r="R6" s="1064"/>
    </row>
    <row r="7" spans="1:36" ht="409.5" customHeight="1" x14ac:dyDescent="0.5"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O7" s="184"/>
      <c r="P7" s="184"/>
      <c r="Q7" s="184"/>
      <c r="R7" s="185"/>
    </row>
    <row r="8" spans="1:36" ht="408" customHeight="1" x14ac:dyDescent="0.3">
      <c r="B8" s="182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98"/>
      <c r="O8" s="98"/>
      <c r="P8" s="98"/>
      <c r="Q8" s="98"/>
      <c r="R8" s="99"/>
      <c r="W8" s="1" t="s">
        <v>16</v>
      </c>
    </row>
    <row r="9" spans="1:36" ht="109.5" customHeight="1" x14ac:dyDescent="0.2">
      <c r="B9" s="1053" t="s">
        <v>27</v>
      </c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1" t="s">
        <v>26</v>
      </c>
      <c r="N9" s="1051"/>
      <c r="O9" s="1051"/>
      <c r="P9" s="1051"/>
      <c r="Q9" s="1051"/>
      <c r="R9" s="1052"/>
      <c r="AD9" s="100"/>
    </row>
    <row r="10" spans="1:36" customFormat="1" ht="24.95" customHeight="1" x14ac:dyDescent="0.2">
      <c r="A10" s="101"/>
      <c r="B10" s="1055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7"/>
      <c r="S10" s="101"/>
    </row>
    <row r="11" spans="1:36" ht="16.5" customHeight="1" x14ac:dyDescent="0.2">
      <c r="B11" s="1058"/>
      <c r="C11" s="1059"/>
      <c r="D11" s="1059"/>
      <c r="E11" s="1059"/>
      <c r="F11" s="1059"/>
      <c r="G11" s="1059"/>
      <c r="H11" s="1059"/>
      <c r="I11" s="1059"/>
      <c r="J11" s="1059"/>
      <c r="K11" s="1059"/>
      <c r="L11" s="1059"/>
      <c r="M11" s="1059"/>
      <c r="N11" s="1059"/>
      <c r="O11" s="1059"/>
      <c r="P11" s="1059"/>
      <c r="Q11" s="1059"/>
      <c r="R11" s="1060"/>
      <c r="AJ11" s="1" t="s">
        <v>297</v>
      </c>
    </row>
    <row r="12" spans="1:36" ht="53.1" customHeight="1" x14ac:dyDescent="0.55000000000000004">
      <c r="B12" s="125" t="s">
        <v>461</v>
      </c>
      <c r="C12" s="106"/>
      <c r="D12" s="106"/>
      <c r="E12" s="106"/>
      <c r="F12" s="106"/>
      <c r="G12" s="106"/>
      <c r="H12" s="106"/>
      <c r="I12" s="107"/>
      <c r="J12" s="107"/>
      <c r="K12" s="107"/>
      <c r="L12" s="107"/>
      <c r="M12" s="107"/>
      <c r="N12" s="107"/>
      <c r="O12" s="107"/>
      <c r="P12" s="1061"/>
      <c r="Q12" s="108" t="s">
        <v>144</v>
      </c>
      <c r="R12" s="109"/>
      <c r="S12" s="102"/>
    </row>
    <row r="13" spans="1:36" ht="3" customHeight="1" x14ac:dyDescent="0.2"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061"/>
      <c r="Q13" s="108"/>
      <c r="R13" s="109"/>
      <c r="S13" s="102"/>
    </row>
    <row r="14" spans="1:36" ht="52.5" customHeight="1" x14ac:dyDescent="0.55000000000000004">
      <c r="B14" s="125" t="s">
        <v>462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061"/>
      <c r="Q14" s="108" t="s">
        <v>145</v>
      </c>
      <c r="R14" s="109"/>
      <c r="S14" s="102"/>
    </row>
    <row r="15" spans="1:36" ht="3" customHeight="1" x14ac:dyDescent="0.2"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061"/>
      <c r="Q15" s="108"/>
      <c r="R15" s="109"/>
      <c r="S15" s="102"/>
    </row>
    <row r="16" spans="1:36" ht="53.1" customHeight="1" x14ac:dyDescent="0.2">
      <c r="B16" s="121" t="s">
        <v>30</v>
      </c>
      <c r="C16" s="120"/>
      <c r="D16" s="107" t="s">
        <v>28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61"/>
      <c r="Q16" s="108" t="s">
        <v>146</v>
      </c>
      <c r="R16" s="109"/>
      <c r="S16" s="102"/>
    </row>
    <row r="17" spans="1:19" ht="3" customHeight="1" x14ac:dyDescent="0.2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061"/>
      <c r="Q17" s="108"/>
      <c r="R17" s="109"/>
      <c r="S17" s="102"/>
    </row>
    <row r="18" spans="1:19" ht="53.1" customHeight="1" x14ac:dyDescent="0.2">
      <c r="B18" s="121" t="s">
        <v>31</v>
      </c>
      <c r="C18" s="121"/>
      <c r="D18" s="107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061"/>
      <c r="Q18" s="108" t="s">
        <v>147</v>
      </c>
      <c r="R18" s="109"/>
      <c r="S18" s="102"/>
    </row>
    <row r="19" spans="1:19" ht="3" customHeight="1" x14ac:dyDescent="0.2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061"/>
      <c r="Q19" s="108"/>
      <c r="R19" s="109"/>
      <c r="S19" s="102"/>
    </row>
    <row r="20" spans="1:19" ht="53.1" customHeight="1" x14ac:dyDescent="0.2">
      <c r="B20" s="121" t="s">
        <v>380</v>
      </c>
      <c r="C20" s="121"/>
      <c r="D20" s="107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061"/>
      <c r="Q20" s="108" t="s">
        <v>148</v>
      </c>
      <c r="R20" s="109"/>
      <c r="S20" s="102"/>
    </row>
    <row r="21" spans="1:19" ht="3" customHeight="1" x14ac:dyDescent="0.2">
      <c r="B21" s="110"/>
      <c r="C21" s="111"/>
      <c r="D21" s="111"/>
      <c r="E21" s="107" t="s">
        <v>29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1"/>
      <c r="Q21" s="108"/>
      <c r="R21" s="109"/>
      <c r="S21" s="102"/>
    </row>
    <row r="22" spans="1:19" ht="3" customHeight="1" x14ac:dyDescent="0.2">
      <c r="B22" s="110"/>
      <c r="C22" s="111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61"/>
      <c r="Q22" s="108"/>
      <c r="R22" s="109"/>
      <c r="S22" s="102"/>
    </row>
    <row r="23" spans="1:19" ht="3" customHeight="1" x14ac:dyDescent="0.2"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061"/>
      <c r="Q23" s="108"/>
      <c r="R23" s="109"/>
      <c r="S23" s="102"/>
    </row>
    <row r="24" spans="1:19" ht="53.1" customHeight="1" x14ac:dyDescent="0.2">
      <c r="B24" s="121" t="s">
        <v>610</v>
      </c>
      <c r="C24" s="121"/>
      <c r="D24" s="107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061"/>
      <c r="Q24" s="108" t="s">
        <v>149</v>
      </c>
      <c r="R24" s="109"/>
      <c r="S24" s="102"/>
    </row>
    <row r="25" spans="1:19" ht="3" customHeight="1" x14ac:dyDescent="0.2">
      <c r="B25" s="110"/>
      <c r="C25" s="111"/>
      <c r="D25" s="111"/>
      <c r="E25" s="107" t="s">
        <v>29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61"/>
      <c r="Q25" s="108"/>
      <c r="R25" s="109"/>
      <c r="S25" s="102"/>
    </row>
    <row r="26" spans="1:19" ht="3" customHeight="1" x14ac:dyDescent="0.2">
      <c r="B26" s="110"/>
      <c r="C26" s="111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61"/>
      <c r="Q26" s="108"/>
      <c r="R26" s="109"/>
      <c r="S26" s="102"/>
    </row>
    <row r="27" spans="1:19" ht="3" customHeight="1" x14ac:dyDescent="0.2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061"/>
      <c r="Q27" s="108"/>
      <c r="R27" s="109"/>
      <c r="S27" s="102"/>
    </row>
    <row r="28" spans="1:19" ht="53.1" customHeight="1" x14ac:dyDescent="0.2">
      <c r="B28" s="122" t="s">
        <v>33</v>
      </c>
      <c r="C28" s="123"/>
      <c r="D28" s="123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61"/>
      <c r="Q28" s="108" t="s">
        <v>150</v>
      </c>
      <c r="R28" s="109"/>
      <c r="S28" s="102"/>
    </row>
    <row r="29" spans="1:19" ht="3" customHeight="1" x14ac:dyDescent="0.2"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061"/>
      <c r="Q29" s="108"/>
      <c r="R29" s="109"/>
      <c r="S29" s="103"/>
    </row>
    <row r="30" spans="1:19" s="105" customFormat="1" ht="53.1" customHeight="1" x14ac:dyDescent="0.2">
      <c r="A30" s="104"/>
      <c r="B30" s="121" t="s">
        <v>32</v>
      </c>
      <c r="C30" s="121"/>
      <c r="D30" s="121"/>
      <c r="E30" s="121"/>
      <c r="F30" s="121"/>
      <c r="G30" s="107"/>
      <c r="I30" s="107"/>
      <c r="J30" s="107"/>
      <c r="K30" s="107"/>
      <c r="L30" s="107"/>
      <c r="M30" s="107"/>
      <c r="N30" s="107"/>
      <c r="O30" s="107"/>
      <c r="P30" s="1061"/>
      <c r="Q30" s="108" t="s">
        <v>609</v>
      </c>
      <c r="R30" s="114"/>
      <c r="S30" s="102"/>
    </row>
    <row r="31" spans="1:19" s="105" customFormat="1" ht="4.5" customHeight="1" x14ac:dyDescent="0.2">
      <c r="A31" s="104"/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8"/>
      <c r="R31" s="119"/>
      <c r="S31" s="102"/>
    </row>
    <row r="32" spans="1:19" ht="409.5" customHeight="1" x14ac:dyDescent="0.2">
      <c r="B32" s="1037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9"/>
    </row>
    <row r="33" spans="2:18" ht="97.5" customHeight="1" x14ac:dyDescent="0.2">
      <c r="B33" s="1040"/>
      <c r="C33" s="1041"/>
      <c r="D33" s="1041"/>
      <c r="E33" s="1041"/>
      <c r="F33" s="1041"/>
      <c r="G33" s="1041"/>
      <c r="H33" s="1041"/>
      <c r="I33" s="1041"/>
      <c r="J33" s="1041"/>
      <c r="K33" s="1041"/>
      <c r="L33" s="1041"/>
      <c r="M33" s="1041"/>
      <c r="N33" s="1041"/>
      <c r="O33" s="1041"/>
      <c r="P33" s="1041"/>
      <c r="Q33" s="1041"/>
      <c r="R33" s="1042"/>
    </row>
  </sheetData>
  <customSheetViews>
    <customSheetView guid="{45647547-37FA-44FF-B352-F736FFDC96E0}" scale="40" fitToPage="1" printArea="1" view="pageBreakPreview">
      <pageMargins left="0.39370078740157483" right="0" top="0" bottom="0" header="0" footer="0"/>
      <pageSetup paperSize="9" scale="36" orientation="portrait" r:id="rId1"/>
      <headerFooter alignWithMargins="0"/>
    </customSheetView>
  </customSheetViews>
  <mergeCells count="9">
    <mergeCell ref="B32:R33"/>
    <mergeCell ref="N2:R3"/>
    <mergeCell ref="N4:R4"/>
    <mergeCell ref="O5:R5"/>
    <mergeCell ref="M9:R9"/>
    <mergeCell ref="B9:L9"/>
    <mergeCell ref="B10:R11"/>
    <mergeCell ref="P12:P30"/>
    <mergeCell ref="B6:R6"/>
  </mergeCells>
  <pageMargins left="0.39370078740157483" right="0" top="0" bottom="0" header="0" footer="0"/>
  <pageSetup paperSize="9" scale="23" orientation="portrait" r:id="rId2"/>
  <headerFooter alignWithMargins="0"/>
  <ignoredErrors>
    <ignoredError sqref="Q12 Q29 Q14 Q16 Q18 Q2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9"/>
    <pageSetUpPr autoPageBreaks="0" fitToPage="1"/>
  </sheetPr>
  <dimension ref="A2:V71"/>
  <sheetViews>
    <sheetView view="pageBreakPreview" zoomScale="45" zoomScaleNormal="45" zoomScaleSheetLayoutView="45" zoomScalePageLayoutView="10" workbookViewId="0">
      <selection activeCell="B10" sqref="B10"/>
    </sheetView>
  </sheetViews>
  <sheetFormatPr defaultColWidth="9.140625" defaultRowHeight="12.75" x14ac:dyDescent="0.2"/>
  <cols>
    <col min="1" max="1" width="2.85546875" style="35" customWidth="1"/>
    <col min="2" max="2" width="24.140625" style="35" customWidth="1"/>
    <col min="3" max="3" width="24.7109375" style="35" customWidth="1"/>
    <col min="4" max="4" width="17.85546875" style="35" customWidth="1"/>
    <col min="5" max="5" width="16.7109375" style="35" customWidth="1"/>
    <col min="6" max="6" width="20.5703125" style="35" customWidth="1"/>
    <col min="7" max="7" width="18.140625" style="35" customWidth="1"/>
    <col min="8" max="8" width="17.5703125" style="35" customWidth="1"/>
    <col min="9" max="9" width="11.85546875" style="35" customWidth="1"/>
    <col min="10" max="10" width="17.85546875" style="35" customWidth="1"/>
    <col min="11" max="11" width="19" style="35" customWidth="1"/>
    <col min="12" max="12" width="20" style="35" customWidth="1"/>
    <col min="13" max="13" width="24.140625" style="35" customWidth="1"/>
    <col min="14" max="14" width="23.85546875" style="35" customWidth="1"/>
    <col min="15" max="15" width="17.85546875" style="35" customWidth="1"/>
    <col min="16" max="16" width="18.42578125" style="35" customWidth="1"/>
    <col min="17" max="17" width="20.28515625" style="35" customWidth="1"/>
    <col min="18" max="18" width="0.7109375" style="35" customWidth="1"/>
    <col min="19" max="16384" width="9.140625" style="1"/>
  </cols>
  <sheetData>
    <row r="2" spans="2:22" ht="45.75" customHeight="1" x14ac:dyDescent="0.3">
      <c r="B2" s="418"/>
      <c r="C2" s="419"/>
      <c r="D2" s="419"/>
      <c r="E2" s="36"/>
      <c r="F2" s="37"/>
      <c r="G2" s="440"/>
      <c r="H2" s="441"/>
      <c r="I2" s="441"/>
      <c r="J2" s="441"/>
      <c r="K2" s="442"/>
      <c r="L2" s="442"/>
      <c r="M2" s="1090"/>
      <c r="N2" s="1090"/>
      <c r="O2" s="1090"/>
      <c r="P2" s="1082"/>
      <c r="Q2" s="1083"/>
    </row>
    <row r="3" spans="2:22" ht="27.75" customHeight="1" x14ac:dyDescent="0.3">
      <c r="B3" s="1091"/>
      <c r="C3" s="1092"/>
      <c r="D3" s="1092"/>
      <c r="E3" s="34"/>
      <c r="F3" s="39"/>
      <c r="G3" s="40"/>
      <c r="I3" s="41"/>
      <c r="J3" s="42"/>
      <c r="K3" s="41"/>
      <c r="L3" s="41"/>
      <c r="M3" s="43"/>
      <c r="N3" s="1093"/>
      <c r="O3" s="1093"/>
      <c r="P3" s="1093"/>
      <c r="Q3" s="1094"/>
    </row>
    <row r="4" spans="2:22" ht="35.25" customHeight="1" x14ac:dyDescent="0.3">
      <c r="B4" s="1084"/>
      <c r="C4" s="1085"/>
      <c r="D4" s="1085"/>
      <c r="E4" s="1085"/>
      <c r="F4" s="44"/>
      <c r="G4" s="577"/>
      <c r="H4" s="576"/>
      <c r="I4" s="579"/>
      <c r="J4" s="1086"/>
      <c r="K4" s="1086"/>
      <c r="L4" s="1086"/>
      <c r="M4" s="581"/>
      <c r="N4" s="1087"/>
      <c r="O4" s="1088"/>
      <c r="P4" s="1088"/>
      <c r="Q4" s="1089"/>
    </row>
    <row r="5" spans="2:22" ht="29.25" customHeight="1" x14ac:dyDescent="0.4">
      <c r="B5" s="53"/>
      <c r="C5" s="47"/>
      <c r="D5" s="47"/>
      <c r="E5" s="47"/>
      <c r="F5" s="47"/>
      <c r="G5" s="578"/>
      <c r="H5" s="48"/>
      <c r="I5" s="49"/>
      <c r="J5" s="50"/>
      <c r="K5" s="51"/>
      <c r="N5" s="582"/>
      <c r="Q5" s="52"/>
    </row>
    <row r="6" spans="2:22" ht="24" customHeight="1" x14ac:dyDescent="0.4">
      <c r="B6" s="26" t="s">
        <v>38</v>
      </c>
      <c r="C6" s="47"/>
      <c r="D6" s="47"/>
      <c r="E6" s="47"/>
      <c r="F6" s="47"/>
      <c r="G6" s="1095"/>
      <c r="H6" s="1096"/>
      <c r="I6" s="30"/>
      <c r="K6" s="28"/>
      <c r="L6" s="29"/>
      <c r="M6" s="28"/>
      <c r="N6" s="582"/>
      <c r="P6" s="266"/>
      <c r="Q6" s="52"/>
    </row>
    <row r="7" spans="2:22" ht="19.5" customHeight="1" x14ac:dyDescent="0.3">
      <c r="B7" s="27" t="s">
        <v>356</v>
      </c>
      <c r="C7" s="54"/>
      <c r="G7" s="1103"/>
      <c r="H7" s="1104"/>
      <c r="I7" s="31"/>
      <c r="M7" s="580"/>
      <c r="N7" s="28"/>
      <c r="O7" s="266"/>
      <c r="P7" s="1108"/>
      <c r="Q7" s="1109"/>
      <c r="V7" s="1" t="s">
        <v>16</v>
      </c>
    </row>
    <row r="8" spans="2:22" ht="23.25" customHeight="1" x14ac:dyDescent="0.35">
      <c r="B8" s="27" t="s">
        <v>415</v>
      </c>
      <c r="C8" s="468"/>
      <c r="D8" s="468"/>
      <c r="G8" s="582"/>
      <c r="M8" s="580"/>
      <c r="N8" s="28"/>
      <c r="O8" s="266"/>
      <c r="P8" s="416"/>
      <c r="Q8" s="417"/>
    </row>
    <row r="9" spans="2:22" ht="44.25" customHeight="1" x14ac:dyDescent="0.35">
      <c r="B9" s="421"/>
      <c r="C9" s="422"/>
      <c r="D9" s="422"/>
      <c r="F9" s="580"/>
      <c r="G9" s="129"/>
      <c r="H9" s="92"/>
      <c r="I9" s="92"/>
      <c r="J9" s="92"/>
      <c r="N9" s="582"/>
      <c r="O9" s="266"/>
      <c r="P9" s="416"/>
      <c r="Q9" s="417"/>
    </row>
    <row r="10" spans="2:22" ht="65.25" customHeight="1" x14ac:dyDescent="0.2">
      <c r="B10" s="53"/>
      <c r="C10" s="54"/>
      <c r="G10" s="583"/>
      <c r="H10" s="583"/>
      <c r="I10" s="583"/>
      <c r="J10" s="583"/>
      <c r="K10" s="583"/>
      <c r="L10" s="583"/>
      <c r="M10" s="583"/>
      <c r="Q10" s="52"/>
    </row>
    <row r="11" spans="2:22" ht="31.5" customHeight="1" thickBot="1" x14ac:dyDescent="0.25">
      <c r="B11" s="1112" t="s">
        <v>7</v>
      </c>
      <c r="C11" s="1113"/>
      <c r="D11" s="1113"/>
      <c r="E11" s="1113"/>
      <c r="F11" s="450">
        <f>Скидка!C3/100</f>
        <v>0</v>
      </c>
      <c r="G11" s="451"/>
      <c r="H11" s="452" t="s">
        <v>168</v>
      </c>
      <c r="I11" s="452"/>
      <c r="J11" s="452"/>
      <c r="K11" s="452"/>
      <c r="L11" s="452"/>
      <c r="M11" s="452"/>
      <c r="N11" s="452"/>
      <c r="O11" s="453"/>
      <c r="P11" s="1110" t="s">
        <v>25</v>
      </c>
      <c r="Q11" s="1111"/>
    </row>
    <row r="12" spans="2:22" s="279" customFormat="1" ht="66.75" customHeight="1" thickBot="1" x14ac:dyDescent="0.25">
      <c r="B12" s="1100" t="s">
        <v>357</v>
      </c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2"/>
    </row>
    <row r="13" spans="2:22" ht="36" customHeight="1" thickBot="1" x14ac:dyDescent="0.25">
      <c r="B13" s="1097" t="s">
        <v>388</v>
      </c>
      <c r="C13" s="1098"/>
      <c r="D13" s="1098"/>
      <c r="E13" s="1098"/>
      <c r="F13" s="1098"/>
      <c r="G13" s="1098"/>
      <c r="H13" s="1098"/>
      <c r="I13" s="1098"/>
      <c r="J13" s="1098"/>
      <c r="K13" s="1098"/>
      <c r="L13" s="1098"/>
      <c r="M13" s="1098"/>
      <c r="N13" s="1098"/>
      <c r="O13" s="1098"/>
      <c r="P13" s="1098"/>
      <c r="Q13" s="1099"/>
    </row>
    <row r="14" spans="2:22" ht="25.5" customHeight="1" x14ac:dyDescent="0.2">
      <c r="B14" s="1076" t="s">
        <v>15</v>
      </c>
      <c r="C14" s="1077"/>
      <c r="D14" s="1077"/>
      <c r="E14" s="1077"/>
      <c r="F14" s="1077"/>
      <c r="G14" s="1078" t="s">
        <v>55</v>
      </c>
      <c r="H14" s="1077"/>
      <c r="I14" s="1077"/>
      <c r="J14" s="1077"/>
      <c r="K14" s="1077"/>
      <c r="L14" s="1079"/>
      <c r="M14" s="1078" t="s">
        <v>183</v>
      </c>
      <c r="N14" s="1077"/>
      <c r="O14" s="1077"/>
      <c r="P14" s="1077"/>
      <c r="Q14" s="1080"/>
    </row>
    <row r="15" spans="2:22" ht="15.75" customHeight="1" x14ac:dyDescent="0.2">
      <c r="B15" s="53"/>
      <c r="E15" s="29"/>
      <c r="F15" s="126"/>
      <c r="G15" s="55"/>
      <c r="H15" s="126"/>
      <c r="I15" s="29"/>
      <c r="L15" s="284"/>
      <c r="M15" s="29"/>
      <c r="Q15" s="280"/>
    </row>
    <row r="16" spans="2:22" ht="15.75" customHeight="1" x14ac:dyDescent="0.2">
      <c r="B16" s="53"/>
      <c r="F16" s="126"/>
      <c r="G16" s="55"/>
      <c r="H16" s="126"/>
      <c r="M16" s="53"/>
      <c r="Q16" s="52"/>
    </row>
    <row r="17" spans="2:17" ht="202.5" customHeight="1" x14ac:dyDescent="0.25">
      <c r="B17" s="281"/>
      <c r="C17" s="56"/>
      <c r="D17" s="56"/>
      <c r="E17" s="57"/>
      <c r="F17" s="56"/>
      <c r="G17" s="55"/>
      <c r="H17" s="127"/>
      <c r="J17" s="56"/>
      <c r="M17" s="53"/>
      <c r="N17" s="56"/>
      <c r="Q17" s="52"/>
    </row>
    <row r="18" spans="2:17" ht="24.75" customHeight="1" x14ac:dyDescent="0.25">
      <c r="B18" s="281"/>
      <c r="C18" s="56"/>
      <c r="D18" s="56"/>
      <c r="E18" s="57"/>
      <c r="F18" s="56"/>
      <c r="G18" s="55"/>
      <c r="H18" s="127"/>
      <c r="J18" s="56"/>
      <c r="M18" s="53"/>
      <c r="N18" s="56"/>
      <c r="O18" s="1071" t="s">
        <v>197</v>
      </c>
      <c r="P18" s="1072" t="s">
        <v>301</v>
      </c>
      <c r="Q18" s="1081" t="s">
        <v>417</v>
      </c>
    </row>
    <row r="19" spans="2:17" ht="24.75" customHeight="1" x14ac:dyDescent="0.25">
      <c r="B19" s="281"/>
      <c r="C19" s="56"/>
      <c r="D19" s="56"/>
      <c r="E19" s="57"/>
      <c r="F19" s="56"/>
      <c r="G19" s="55"/>
      <c r="H19" s="127"/>
      <c r="J19" s="56"/>
      <c r="M19" s="53"/>
      <c r="N19" s="56"/>
      <c r="O19" s="1071"/>
      <c r="P19" s="1072"/>
      <c r="Q19" s="1081"/>
    </row>
    <row r="20" spans="2:17" ht="24.75" customHeight="1" x14ac:dyDescent="0.3">
      <c r="B20" s="282"/>
      <c r="C20" s="128"/>
      <c r="D20" s="1071" t="s">
        <v>197</v>
      </c>
      <c r="E20" s="1072" t="s">
        <v>300</v>
      </c>
      <c r="F20" s="1073" t="s">
        <v>417</v>
      </c>
      <c r="G20" s="285"/>
      <c r="H20" s="420"/>
      <c r="I20" s="420"/>
      <c r="J20" s="1071" t="s">
        <v>197</v>
      </c>
      <c r="K20" s="1072" t="s">
        <v>301</v>
      </c>
      <c r="L20" s="1073" t="s">
        <v>417</v>
      </c>
      <c r="M20" s="140" t="s">
        <v>49</v>
      </c>
      <c r="N20" s="435"/>
      <c r="O20" s="269">
        <f>((Скидка!U23*(100-Скидка!$C$3))*Скидка!$D$4)/100</f>
        <v>46217.925000000003</v>
      </c>
      <c r="P20" s="269">
        <f>((Скидка!V23*(100-Скидка!$C$3))*Скидка!$D$4)/100</f>
        <v>34862.959999999999</v>
      </c>
      <c r="Q20" s="437">
        <f>((Скидка!W23*(100-Скидка!$C$3))*Скидка!$D$4)/100</f>
        <v>29787.174999999999</v>
      </c>
    </row>
    <row r="21" spans="2:17" ht="24.75" customHeight="1" x14ac:dyDescent="0.3">
      <c r="B21" s="282"/>
      <c r="C21" s="128"/>
      <c r="D21" s="1071"/>
      <c r="E21" s="1072"/>
      <c r="F21" s="1073"/>
      <c r="G21" s="285"/>
      <c r="H21" s="420"/>
      <c r="I21" s="420"/>
      <c r="J21" s="1071"/>
      <c r="K21" s="1072"/>
      <c r="L21" s="1073"/>
      <c r="M21" s="140" t="s">
        <v>50</v>
      </c>
      <c r="N21" s="435"/>
      <c r="O21" s="269">
        <f>((Скидка!U24*(100-Скидка!$C$3))*Скидка!$D$4)/100</f>
        <v>48094.58</v>
      </c>
      <c r="P21" s="269">
        <f>((Скидка!V24*(100-Скидка!$C$3))*Скидка!$D$4)/100</f>
        <v>36552.980000000003</v>
      </c>
      <c r="Q21" s="437">
        <f>((Скидка!W24*(100-Скидка!$C$3))*Скидка!$D$4)/100</f>
        <v>31476.05</v>
      </c>
    </row>
    <row r="22" spans="2:17" ht="24.75" customHeight="1" x14ac:dyDescent="0.2">
      <c r="B22" s="140" t="s">
        <v>39</v>
      </c>
      <c r="C22" s="435"/>
      <c r="D22" s="269">
        <f>((Скидка!J25*(100-Скидка!$C$3))*Скидка!$D$4)/100</f>
        <v>32363.424999999999</v>
      </c>
      <c r="E22" s="269">
        <f>((Скидка!K25*(100-Скидка!$C$3))*Скидка!$D$4)/100</f>
        <v>22982.44</v>
      </c>
      <c r="F22" s="269">
        <f>((Скидка!L25*(100-Скидка!$C$3))*Скидка!$D$4)/100</f>
        <v>19391.72</v>
      </c>
      <c r="G22" s="286" t="s">
        <v>44</v>
      </c>
      <c r="H22" s="435"/>
      <c r="I22" s="435"/>
      <c r="J22" s="269">
        <f>((Скидка!P25*(100-Скидка!$C$3))*Скидка!$D$4)/100</f>
        <v>22973.279999999999</v>
      </c>
      <c r="K22" s="269">
        <f>((Скидка!Q25*(100-Скидка!$C$3))*Скидка!$D$4)/100</f>
        <v>17864.29</v>
      </c>
      <c r="L22" s="269">
        <f>((Скидка!R25*(100-Скидка!$C$3))*Скидка!$D$4)/100</f>
        <v>15877.715</v>
      </c>
      <c r="M22" s="140" t="s">
        <v>51</v>
      </c>
      <c r="N22" s="435"/>
      <c r="O22" s="269">
        <f>((Скидка!U25*(100-Скидка!$C$3))*Скидка!$D$4)/100</f>
        <v>48036.184999999998</v>
      </c>
      <c r="P22" s="269">
        <f>((Скидка!V25*(100-Скидка!$C$3))*Скидка!$D$4)/100</f>
        <v>36591.910000000003</v>
      </c>
      <c r="Q22" s="437">
        <f>((Скидка!W25*(100-Скидка!$C$3))*Скидка!$D$4)/100</f>
        <v>31780.62</v>
      </c>
    </row>
    <row r="23" spans="2:17" ht="24.75" customHeight="1" x14ac:dyDescent="0.2">
      <c r="B23" s="140" t="s">
        <v>40</v>
      </c>
      <c r="C23" s="435"/>
      <c r="D23" s="269">
        <f>((Скидка!J26*(100-Скидка!$C$3))*Скидка!$D$4)/100</f>
        <v>33405.375</v>
      </c>
      <c r="E23" s="269">
        <f>((Скидка!K26*(100-Скидка!$C$3))*Скидка!$D$4)/100</f>
        <v>24000.345000000001</v>
      </c>
      <c r="F23" s="269">
        <f>((Скидка!L26*(100-Скидка!$C$3))*Скидка!$D$4)/100</f>
        <v>20408.48</v>
      </c>
      <c r="G23" s="286" t="s">
        <v>45</v>
      </c>
      <c r="H23" s="435"/>
      <c r="I23" s="435"/>
      <c r="J23" s="269">
        <f>((Скидка!P26*(100-Скидка!$C$3))*Скидка!$D$4)/100</f>
        <v>23964.85</v>
      </c>
      <c r="K23" s="269">
        <f>((Скидка!Q26*(100-Скидка!$C$3))*Скидка!$D$4)/100</f>
        <v>18774.564999999999</v>
      </c>
      <c r="L23" s="269">
        <f>((Скидка!R26*(100-Скидка!$C$3))*Скидка!$D$4)/100</f>
        <v>16787.990000000002</v>
      </c>
      <c r="M23" s="140" t="s">
        <v>397</v>
      </c>
      <c r="N23" s="435"/>
      <c r="O23" s="269">
        <f>((Скидка!U26*(100-Скидка!$C$3))*Скидка!$D$4)/100</f>
        <v>50067.415000000001</v>
      </c>
      <c r="P23" s="269">
        <f>((Скидка!V26*(100-Скидка!$C$3))*Скидка!$D$4)/100</f>
        <v>38419.33</v>
      </c>
      <c r="Q23" s="437">
        <f>((Скидка!W26*(100-Скидка!$C$3))*Скидка!$D$4)/100</f>
        <v>33004.625</v>
      </c>
    </row>
    <row r="24" spans="2:17" ht="24.75" customHeight="1" x14ac:dyDescent="0.2">
      <c r="B24" s="140" t="s">
        <v>41</v>
      </c>
      <c r="C24" s="435"/>
      <c r="D24" s="269">
        <f>((Скидка!J27*(100-Скидка!$C$3))*Скидка!$D$4)/100</f>
        <v>33683.61</v>
      </c>
      <c r="E24" s="269">
        <f>((Скидка!K27*(100-Скидка!$C$3))*Скидка!$D$4)/100</f>
        <v>23798.825000000001</v>
      </c>
      <c r="F24" s="269">
        <f>((Скидка!L27*(100-Скидка!$C$3))*Скидка!$D$4)/100</f>
        <v>20638.625</v>
      </c>
      <c r="G24" s="286" t="s">
        <v>46</v>
      </c>
      <c r="H24" s="435"/>
      <c r="I24" s="435"/>
      <c r="J24" s="269">
        <f>((Скидка!P27*(100-Скидка!$C$3))*Скидка!$D$4)/100</f>
        <v>24291.174999999999</v>
      </c>
      <c r="K24" s="269">
        <f>((Скидка!Q27*(100-Скидка!$C$3))*Скидка!$D$4)/100</f>
        <v>18731.055</v>
      </c>
      <c r="L24" s="269">
        <f>((Скидка!R27*(100-Скидка!$C$3))*Скидка!$D$4)/100</f>
        <v>16743.334999999999</v>
      </c>
      <c r="M24" s="140" t="s">
        <v>52</v>
      </c>
      <c r="N24" s="265"/>
      <c r="O24" s="269">
        <f>((Скидка!U27*(100-Скидка!$C$3))*Скидка!$D$4)/100</f>
        <v>49560.18</v>
      </c>
      <c r="P24" s="269">
        <f>((Скидка!V27*(100-Скидка!$C$3))*Скидка!$D$4)/100</f>
        <v>38068.959999999999</v>
      </c>
      <c r="Q24" s="437">
        <f>((Скидка!W27*(100-Скидка!$C$3))*Скидка!$D$4)/100</f>
        <v>32550.06</v>
      </c>
    </row>
    <row r="25" spans="2:17" ht="24.75" customHeight="1" x14ac:dyDescent="0.2">
      <c r="B25" s="140" t="s">
        <v>42</v>
      </c>
      <c r="C25" s="435"/>
      <c r="D25" s="269">
        <f>((Скидка!J28*(100-Скидка!$C$3))*Скидка!$D$4)/100</f>
        <v>34775.94</v>
      </c>
      <c r="E25" s="269">
        <f>((Скидка!K28*(100-Скидка!$C$3))*Скидка!$D$4)/100</f>
        <v>24887.72</v>
      </c>
      <c r="F25" s="269">
        <f>((Скидка!L28*(100-Скидка!$C$3))*Скидка!$D$4)/100</f>
        <v>21611.875</v>
      </c>
      <c r="G25" s="286" t="s">
        <v>47</v>
      </c>
      <c r="H25" s="435"/>
      <c r="I25" s="435"/>
      <c r="J25" s="269">
        <f>((Скидка!P28*(100-Скидка!$C$3))*Скидка!$D$4)/100</f>
        <v>25351.445</v>
      </c>
      <c r="K25" s="269">
        <f>((Скидка!Q28*(100-Скидка!$C$3))*Скидка!$D$4)/100</f>
        <v>19685.985000000001</v>
      </c>
      <c r="L25" s="269">
        <f>((Скидка!R28*(100-Скидка!$C$3))*Скидка!$D$4)/100</f>
        <v>17697.12</v>
      </c>
      <c r="M25" s="140" t="s">
        <v>53</v>
      </c>
      <c r="N25" s="30"/>
      <c r="O25" s="269">
        <f>((Скидка!U28*(100-Скидка!$C$3))*Скидка!$D$4)/100</f>
        <v>51726.52</v>
      </c>
      <c r="P25" s="269">
        <f>((Скидка!V28*(100-Скидка!$C$3))*Скидка!$D$4)/100</f>
        <v>40020.04</v>
      </c>
      <c r="Q25" s="437">
        <f>((Скидка!W28*(100-Скидка!$C$3))*Скидка!$D$4)/100</f>
        <v>34502.285000000003</v>
      </c>
    </row>
    <row r="26" spans="2:17" ht="32.25" customHeight="1" thickBot="1" x14ac:dyDescent="0.25">
      <c r="B26" s="140" t="s">
        <v>43</v>
      </c>
      <c r="C26" s="265"/>
      <c r="D26" s="269">
        <f>((Скидка!J29*(100-Скидка!$C$3))*Скидка!$D$4)/100</f>
        <v>35918.65</v>
      </c>
      <c r="E26" s="269">
        <f>((Скидка!K29*(100-Скидка!$C$3))*Скидка!$D$4)/100</f>
        <v>25606.78</v>
      </c>
      <c r="F26" s="269">
        <f>((Скидка!L29*(100-Скидка!$C$3))*Скидка!$D$4)/100</f>
        <v>22629.78</v>
      </c>
      <c r="G26" s="286" t="s">
        <v>48</v>
      </c>
      <c r="H26" s="265"/>
      <c r="I26" s="265"/>
      <c r="J26" s="269">
        <f>((Скидка!P29*(100-Скидка!$C$3))*Скидка!$D$4)/100</f>
        <v>26462.095000000001</v>
      </c>
      <c r="K26" s="269">
        <f>((Скидка!Q29*(100-Скидка!$C$3))*Скидка!$D$4)/100</f>
        <v>20685.57</v>
      </c>
      <c r="L26" s="269">
        <f>((Скидка!R29*(100-Скидка!$C$3))*Скидка!$D$4)/100</f>
        <v>18696.705000000002</v>
      </c>
      <c r="M26" s="504" t="s">
        <v>54</v>
      </c>
      <c r="N26" s="486"/>
      <c r="O26" s="485">
        <f>((Скидка!U29*(100-Скидка!$C$3))*Скидка!$D$4)/100</f>
        <v>53938.66</v>
      </c>
      <c r="P26" s="485">
        <f>((Скидка!V29*(100-Скидка!$C$3))*Скидка!$D$4)/100</f>
        <v>42012.34</v>
      </c>
      <c r="Q26" s="506">
        <f>((Скидка!W29*(100-Скидка!$C$3))*Скидка!$D$4)/100</f>
        <v>36492.294999999998</v>
      </c>
    </row>
    <row r="27" spans="2:17" ht="31.5" customHeight="1" thickBot="1" x14ac:dyDescent="0.25">
      <c r="B27" s="1105" t="s">
        <v>389</v>
      </c>
      <c r="C27" s="1106"/>
      <c r="D27" s="1106"/>
      <c r="E27" s="1106"/>
      <c r="F27" s="1106"/>
      <c r="G27" s="1106"/>
      <c r="H27" s="1106"/>
      <c r="I27" s="1106"/>
      <c r="J27" s="1106"/>
      <c r="K27" s="1106"/>
      <c r="L27" s="1106"/>
      <c r="M27" s="1106"/>
      <c r="N27" s="1106"/>
      <c r="O27" s="1106"/>
      <c r="P27" s="1106"/>
      <c r="Q27" s="1107"/>
    </row>
    <row r="28" spans="2:17" ht="25.5" customHeight="1" x14ac:dyDescent="0.2">
      <c r="B28" s="1070" t="s">
        <v>11</v>
      </c>
      <c r="C28" s="1070"/>
      <c r="D28" s="1070"/>
      <c r="E28" s="1070"/>
      <c r="F28" s="1076"/>
      <c r="G28" s="1070" t="s">
        <v>12</v>
      </c>
      <c r="H28" s="1070"/>
      <c r="I28" s="1070"/>
      <c r="J28" s="1070"/>
      <c r="K28" s="1070"/>
      <c r="L28" s="1070"/>
      <c r="M28" s="1070" t="s">
        <v>13</v>
      </c>
      <c r="N28" s="1070"/>
      <c r="O28" s="1070"/>
      <c r="P28" s="1070"/>
      <c r="Q28" s="1070"/>
    </row>
    <row r="29" spans="2:17" ht="15.75" customHeight="1" x14ac:dyDescent="0.2">
      <c r="B29" s="53"/>
      <c r="E29" s="29"/>
      <c r="F29" s="126"/>
      <c r="G29" s="55"/>
      <c r="H29" s="126"/>
      <c r="I29" s="29"/>
      <c r="L29" s="284"/>
      <c r="M29" s="29"/>
      <c r="Q29" s="280"/>
    </row>
    <row r="30" spans="2:17" ht="15.75" customHeight="1" x14ac:dyDescent="0.2">
      <c r="B30" s="53"/>
      <c r="F30" s="126"/>
      <c r="G30" s="55"/>
      <c r="H30" s="126"/>
      <c r="L30" s="284"/>
      <c r="Q30" s="52"/>
    </row>
    <row r="31" spans="2:17" ht="228" customHeight="1" x14ac:dyDescent="0.25">
      <c r="B31" s="281"/>
      <c r="C31" s="56"/>
      <c r="D31" s="56"/>
      <c r="E31" s="57"/>
      <c r="F31" s="56"/>
      <c r="G31" s="55"/>
      <c r="H31" s="127"/>
      <c r="J31" s="56"/>
      <c r="L31" s="284"/>
      <c r="N31" s="56"/>
      <c r="Q31" s="52"/>
    </row>
    <row r="32" spans="2:17" ht="24.75" customHeight="1" x14ac:dyDescent="0.25">
      <c r="B32" s="281"/>
      <c r="C32" s="56"/>
      <c r="D32" s="1071" t="s">
        <v>197</v>
      </c>
      <c r="E32" s="1072" t="s">
        <v>301</v>
      </c>
      <c r="F32" s="1073" t="s">
        <v>417</v>
      </c>
      <c r="G32" s="55"/>
      <c r="H32" s="127"/>
      <c r="J32" s="1071" t="s">
        <v>197</v>
      </c>
      <c r="K32" s="1072" t="s">
        <v>301</v>
      </c>
      <c r="L32" s="1073" t="s">
        <v>417</v>
      </c>
      <c r="N32" s="56"/>
      <c r="O32" s="1071" t="s">
        <v>197</v>
      </c>
      <c r="P32" s="1072" t="s">
        <v>301</v>
      </c>
      <c r="Q32" s="1073" t="s">
        <v>417</v>
      </c>
    </row>
    <row r="33" spans="2:17" ht="24.75" customHeight="1" x14ac:dyDescent="0.25">
      <c r="B33" s="281"/>
      <c r="C33" s="56"/>
      <c r="D33" s="1071"/>
      <c r="E33" s="1072"/>
      <c r="F33" s="1073"/>
      <c r="G33" s="55"/>
      <c r="H33" s="127"/>
      <c r="J33" s="1071"/>
      <c r="K33" s="1072"/>
      <c r="L33" s="1073"/>
      <c r="N33" s="56"/>
      <c r="O33" s="1071"/>
      <c r="P33" s="1072"/>
      <c r="Q33" s="1073"/>
    </row>
    <row r="34" spans="2:17" ht="24.75" customHeight="1" x14ac:dyDescent="0.2">
      <c r="B34" s="140" t="s">
        <v>56</v>
      </c>
      <c r="C34" s="435"/>
      <c r="D34" s="269">
        <f>((Скидка!J37*(100-Скидка!$C$3))*Скидка!$D$4)/100</f>
        <v>44861.1</v>
      </c>
      <c r="E34" s="269">
        <f>((Скидка!K37*(100-Скидка!$C$3))*Скидка!$D$4)/100</f>
        <v>34655.714999999997</v>
      </c>
      <c r="F34" s="269">
        <f>((Скидка!L37*(100-Скидка!$C$3))*Скидка!$D$4)/100</f>
        <v>29739.084999999999</v>
      </c>
      <c r="G34" s="286" t="s">
        <v>64</v>
      </c>
      <c r="H34" s="439"/>
      <c r="I34" s="439"/>
      <c r="J34" s="269">
        <f>((Скидка!P37*(100-Скидка!$C$3))*Скидка!$D$4)/100</f>
        <v>32619.904999999999</v>
      </c>
      <c r="K34" s="269">
        <f>((Скидка!Q37*(100-Скидка!$C$3))*Скидка!$D$4)/100</f>
        <v>25580.445</v>
      </c>
      <c r="L34" s="436">
        <f>((Скидка!R37*(100-Скидка!$C$3))*Скидка!$D$4)/100</f>
        <v>23005.34</v>
      </c>
      <c r="M34" s="30" t="s">
        <v>72</v>
      </c>
      <c r="N34" s="435"/>
      <c r="O34" s="269">
        <f>((Скидка!U37*(100-Скидка!$C$3))*Скидка!$D$4)/100</f>
        <v>30721.494999999999</v>
      </c>
      <c r="P34" s="269">
        <f>((Скидка!V37*(100-Скидка!$C$3))*Скидка!$D$4)/100</f>
        <v>23578.985000000001</v>
      </c>
      <c r="Q34" s="437">
        <f>((Скидка!W37*(100-Скидка!$C$3))*Скидка!$D$4)/100</f>
        <v>20899.685000000001</v>
      </c>
    </row>
    <row r="35" spans="2:17" ht="24.75" customHeight="1" x14ac:dyDescent="0.2">
      <c r="B35" s="140" t="s">
        <v>57</v>
      </c>
      <c r="C35" s="435"/>
      <c r="D35" s="269">
        <f>((Скидка!J38*(100-Скидка!$C$3))*Скидка!$D$4)/100</f>
        <v>47507.195</v>
      </c>
      <c r="E35" s="269">
        <f>((Скидка!K38*(100-Скидка!$C$3))*Скидка!$D$4)/100</f>
        <v>36377.794999999998</v>
      </c>
      <c r="F35" s="269">
        <f>((Скидка!L38*(100-Скидка!$C$3))*Скидка!$D$4)/100</f>
        <v>31955.805</v>
      </c>
      <c r="G35" s="286" t="s">
        <v>65</v>
      </c>
      <c r="H35" s="439"/>
      <c r="I35" s="439"/>
      <c r="J35" s="269">
        <f>((Скидка!P38*(100-Скидка!$C$3))*Скидка!$D$4)/100</f>
        <v>35291.19</v>
      </c>
      <c r="K35" s="269">
        <f>((Скидка!Q38*(100-Скидка!$C$3))*Скидка!$D$4)/100</f>
        <v>28752.095000000001</v>
      </c>
      <c r="L35" s="436">
        <f>((Скидка!R38*(100-Скидка!$C$3))*Скидка!$D$4)/100</f>
        <v>25201.45</v>
      </c>
      <c r="M35" s="30" t="s">
        <v>73</v>
      </c>
      <c r="N35" s="435"/>
      <c r="O35" s="269">
        <f>((Скидка!U38*(100-Скидка!$C$3))*Скидка!$D$4)/100</f>
        <v>33367.589999999997</v>
      </c>
      <c r="P35" s="269">
        <f>((Скидка!V38*(100-Скидка!$C$3))*Скидка!$D$4)/100</f>
        <v>25893.03</v>
      </c>
      <c r="Q35" s="437">
        <f>((Скидка!W38*(100-Скидка!$C$3))*Скидка!$D$4)/100</f>
        <v>23072.895</v>
      </c>
    </row>
    <row r="36" spans="2:17" ht="24.75" customHeight="1" x14ac:dyDescent="0.2">
      <c r="B36" s="140" t="s">
        <v>58</v>
      </c>
      <c r="C36" s="435"/>
      <c r="D36" s="269">
        <f>((Скидка!J39*(100-Скидка!$C$3))*Скидка!$D$4)/100</f>
        <v>49332.324999999997</v>
      </c>
      <c r="E36" s="269">
        <f>((Скидка!K39*(100-Скидка!$C$3))*Скидка!$D$4)/100</f>
        <v>38022.014999999999</v>
      </c>
      <c r="F36" s="269">
        <f>((Скидка!L39*(100-Скидка!$C$3))*Скидка!$D$4)/100</f>
        <v>33630.94</v>
      </c>
      <c r="G36" s="286" t="s">
        <v>66</v>
      </c>
      <c r="H36" s="439"/>
      <c r="I36" s="439"/>
      <c r="J36" s="269">
        <f>((Скидка!P39*(100-Скидка!$C$3))*Скидка!$D$4)/100</f>
        <v>37096.855000000003</v>
      </c>
      <c r="K36" s="269">
        <f>((Скидка!Q39*(100-Скидка!$C$3))*Скидка!$D$4)/100</f>
        <v>29492.91</v>
      </c>
      <c r="L36" s="436">
        <f>((Скидка!R39*(100-Скидка!$C$3))*Скидка!$D$4)/100</f>
        <v>26826.205000000002</v>
      </c>
      <c r="M36" s="30" t="s">
        <v>74</v>
      </c>
      <c r="N36" s="435"/>
      <c r="O36" s="269">
        <f>((Скидка!U39*(100-Скидка!$C$3))*Скидка!$D$4)/100</f>
        <v>35193.864999999998</v>
      </c>
      <c r="P36" s="269">
        <f>((Скидка!V39*(100-Скидка!$C$3))*Скидка!$D$4)/100</f>
        <v>27488.014999999999</v>
      </c>
      <c r="Q36" s="437">
        <f>((Скидка!W39*(100-Скидка!$C$3))*Скидка!$D$4)/100</f>
        <v>24717.115000000002</v>
      </c>
    </row>
    <row r="37" spans="2:17" ht="24.75" customHeight="1" x14ac:dyDescent="0.2">
      <c r="B37" s="140" t="s">
        <v>59</v>
      </c>
      <c r="C37" s="435"/>
      <c r="D37" s="269">
        <f>((Скидка!J40*(100-Скидка!$C$3))*Скидка!$D$4)/100</f>
        <v>46375.934999999998</v>
      </c>
      <c r="E37" s="269">
        <f>((Скидка!K40*(100-Скидка!$C$3))*Скидка!$D$4)/100</f>
        <v>36144.214999999997</v>
      </c>
      <c r="F37" s="269">
        <f>((Скидка!L40*(100-Скидка!$C$3))*Скидка!$D$4)/100</f>
        <v>31236.744999999999</v>
      </c>
      <c r="G37" s="286" t="s">
        <v>67</v>
      </c>
      <c r="H37" s="439"/>
      <c r="I37" s="439"/>
      <c r="J37" s="269">
        <f>((Скидка!P40*(100-Скидка!$C$3))*Скидка!$D$4)/100</f>
        <v>33834.75</v>
      </c>
      <c r="K37" s="269">
        <f>((Скидка!Q40*(100-Скидка!$C$3))*Скидка!$D$4)/100</f>
        <v>27491.45</v>
      </c>
      <c r="L37" s="436">
        <f>((Скидка!R40*(100-Скидка!$C$3))*Скидка!$D$4)/100</f>
        <v>24568.264999999999</v>
      </c>
      <c r="M37" s="30" t="s">
        <v>75</v>
      </c>
      <c r="N37" s="435"/>
      <c r="O37" s="269">
        <f>((Скидка!U40*(100-Скидка!$C$3))*Скидка!$D$4)/100</f>
        <v>32069.16</v>
      </c>
      <c r="P37" s="269">
        <f>((Скидка!V40*(100-Скидка!$C$3))*Скидка!$D$4)/100</f>
        <v>24801.845000000001</v>
      </c>
      <c r="Q37" s="437">
        <f>((Скидка!W40*(100-Скидка!$C$3))*Скидка!$D$4)/100</f>
        <v>21988.58</v>
      </c>
    </row>
    <row r="38" spans="2:17" ht="24.75" customHeight="1" x14ac:dyDescent="0.2">
      <c r="B38" s="140" t="s">
        <v>60</v>
      </c>
      <c r="C38" s="435"/>
      <c r="D38" s="269">
        <f>((Скидка!J41*(100-Скидка!$C$3))*Скидка!$D$4)/100</f>
        <v>49191.49</v>
      </c>
      <c r="E38" s="269">
        <f>((Скидка!K41*(100-Скидка!$C$3))*Скидка!$D$4)/100</f>
        <v>37991.1</v>
      </c>
      <c r="F38" s="269">
        <f>((Скидка!L41*(100-Скидка!$C$3))*Скидка!$D$4)/100</f>
        <v>33376.75</v>
      </c>
      <c r="G38" s="286" t="s">
        <v>68</v>
      </c>
      <c r="H38" s="435"/>
      <c r="I38" s="435"/>
      <c r="J38" s="269">
        <f>((Скидка!P41*(100-Скидка!$C$3))*Скидка!$D$4)/100</f>
        <v>36675.495000000003</v>
      </c>
      <c r="K38" s="269">
        <f>((Скидка!Q41*(100-Скидка!$C$3))*Скидка!$D$4)/100</f>
        <v>30049.38</v>
      </c>
      <c r="L38" s="436">
        <f>((Скидка!R41*(100-Скидка!$C$3))*Скидка!$D$4)/100</f>
        <v>26962.46</v>
      </c>
      <c r="M38" s="30" t="s">
        <v>76</v>
      </c>
      <c r="N38" s="435"/>
      <c r="O38" s="269">
        <f>((Скидка!U41*(100-Скидка!$C$3))*Скидка!$D$4)/100</f>
        <v>34885.86</v>
      </c>
      <c r="P38" s="269">
        <f>((Скидка!V41*(100-Скидка!$C$3))*Скидка!$D$4)/100</f>
        <v>27263.595000000001</v>
      </c>
      <c r="Q38" s="437">
        <f>((Скидка!W41*(100-Скидка!$C$3))*Скидка!$D$4)/100</f>
        <v>24316.365000000002</v>
      </c>
    </row>
    <row r="39" spans="2:17" ht="24.75" customHeight="1" x14ac:dyDescent="0.2">
      <c r="B39" s="140" t="s">
        <v>61</v>
      </c>
      <c r="C39" s="435"/>
      <c r="D39" s="269">
        <f>((Скидка!J42*(100-Скидка!$C$3))*Скидка!$D$4)/100</f>
        <v>51172.34</v>
      </c>
      <c r="E39" s="269">
        <f>((Скидка!K42*(100-Скидка!$C$3))*Скидка!$D$4)/100</f>
        <v>39775.01</v>
      </c>
      <c r="F39" s="269">
        <f>((Скидка!L42*(100-Скидка!$C$3))*Скидка!$D$4)/100</f>
        <v>35193.864999999998</v>
      </c>
      <c r="G39" s="286" t="s">
        <v>69</v>
      </c>
      <c r="H39" s="435"/>
      <c r="I39" s="435"/>
      <c r="J39" s="269">
        <f>((Скидка!P42*(100-Скидка!$C$3))*Скидка!$D$4)/100</f>
        <v>38635.735000000001</v>
      </c>
      <c r="K39" s="269">
        <f>((Скидка!Q42*(100-Скидка!$C$3))*Скидка!$D$4)/100</f>
        <v>31813.825000000001</v>
      </c>
      <c r="L39" s="436">
        <f>((Скидка!R42*(100-Скидка!$C$3))*Скидка!$D$4)/100</f>
        <v>28761.255000000001</v>
      </c>
      <c r="M39" s="30" t="s">
        <v>77</v>
      </c>
      <c r="N39" s="435"/>
      <c r="O39" s="269">
        <f>((Скидка!U42*(100-Скидка!$C$3))*Скидка!$D$4)/100</f>
        <v>36866.71</v>
      </c>
      <c r="P39" s="269">
        <f>((Скидка!V42*(100-Скидка!$C$3))*Скидка!$D$4)/100</f>
        <v>28994.834999999999</v>
      </c>
      <c r="Q39" s="437">
        <f>((Скидка!W42*(100-Скидка!$C$3))*Скидка!$D$4)/100</f>
        <v>26099.13</v>
      </c>
    </row>
    <row r="40" spans="2:17" ht="24.75" customHeight="1" x14ac:dyDescent="0.2">
      <c r="B40" s="140" t="s">
        <v>62</v>
      </c>
      <c r="C40" s="435"/>
      <c r="D40" s="269">
        <f>((Скидка!J43*(100-Скидка!$C$3))*Скидка!$D$4)/100</f>
        <v>50714.34</v>
      </c>
      <c r="E40" s="269">
        <f>((Скидка!K43*(100-Скидка!$C$3))*Скидка!$D$4)/100</f>
        <v>39462.425000000003</v>
      </c>
      <c r="F40" s="269">
        <f>((Скидка!L43*(100-Скидка!$C$3))*Скидка!$D$4)/100</f>
        <v>34774.794999999998</v>
      </c>
      <c r="G40" s="286" t="s">
        <v>70</v>
      </c>
      <c r="H40" s="435"/>
      <c r="I40" s="435"/>
      <c r="J40" s="269">
        <f>((Скидка!P43*(100-Скидка!$C$3))*Скидка!$D$4)/100</f>
        <v>38033.464999999997</v>
      </c>
      <c r="K40" s="269">
        <f>((Скидка!Q43*(100-Скидка!$C$3))*Скидка!$D$4)/100</f>
        <v>31319.185000000001</v>
      </c>
      <c r="L40" s="436">
        <f>((Скидка!R43*(100-Скидка!$C$3))*Скидка!$D$4)/100</f>
        <v>28208.22</v>
      </c>
      <c r="M40" s="30" t="s">
        <v>78</v>
      </c>
      <c r="N40" s="265"/>
      <c r="O40" s="269">
        <f>((Скидка!U43*(100-Скидка!$C$3))*Скидка!$D$4)/100</f>
        <v>36244.974999999999</v>
      </c>
      <c r="P40" s="269">
        <f>((Скидка!V43*(100-Скидка!$C$3))*Скидка!$D$4)/100</f>
        <v>28502.485000000001</v>
      </c>
      <c r="Q40" s="437">
        <f>((Скидка!W43*(100-Скидка!$C$3))*Скидка!$D$4)/100</f>
        <v>25541.514999999999</v>
      </c>
    </row>
    <row r="41" spans="2:17" ht="24.75" customHeight="1" x14ac:dyDescent="0.2">
      <c r="B41" s="140" t="s">
        <v>63</v>
      </c>
      <c r="C41" s="435"/>
      <c r="D41" s="269">
        <f>((Скидка!J44*(100-Скидка!$C$3))*Скидка!$D$4)/100</f>
        <v>52830.3</v>
      </c>
      <c r="E41" s="269">
        <f>((Скидка!K44*(100-Скидка!$C$3))*Скидка!$D$4)/100</f>
        <v>41367.705000000002</v>
      </c>
      <c r="F41" s="269">
        <f>((Скидка!L44*(100-Скидка!$C$3))*Скидка!$D$4)/100</f>
        <v>36717.86</v>
      </c>
      <c r="G41" s="286" t="s">
        <v>71</v>
      </c>
      <c r="H41" s="435"/>
      <c r="I41" s="435"/>
      <c r="J41" s="269">
        <f>((Скидка!P44*(100-Скидка!$C$3))*Скидка!$D$4)/100</f>
        <v>40128.815000000002</v>
      </c>
      <c r="K41" s="269">
        <f>((Скидка!Q44*(100-Скидка!$C$3))*Скидка!$D$4)/100</f>
        <v>33206.144999999997</v>
      </c>
      <c r="L41" s="436">
        <f>((Скидка!R44*(100-Скидка!$C$3))*Скидка!$D$4)/100</f>
        <v>30131.82</v>
      </c>
      <c r="M41" s="30" t="s">
        <v>79</v>
      </c>
      <c r="N41" s="30"/>
      <c r="O41" s="269">
        <f>((Скидка!U44*(100-Скидка!$C$3))*Скидка!$D$4)/100</f>
        <v>38360.934999999998</v>
      </c>
      <c r="P41" s="269">
        <f>((Скидка!V44*(100-Скидка!$C$3))*Скидка!$D$4)/100</f>
        <v>30352.805</v>
      </c>
      <c r="Q41" s="437">
        <f>((Скидка!W44*(100-Скидка!$C$3))*Скидка!$D$4)/100</f>
        <v>27445.65</v>
      </c>
    </row>
    <row r="42" spans="2:17" ht="32.25" customHeight="1" thickBot="1" x14ac:dyDescent="0.25">
      <c r="B42" s="140" t="s">
        <v>303</v>
      </c>
      <c r="C42" s="435"/>
      <c r="D42" s="269">
        <f>((Скидка!J45*(100-Скидка!$C$3))*Скидка!$D$4)/100</f>
        <v>55039.004999999997</v>
      </c>
      <c r="E42" s="269">
        <f>((Скидка!K45*(100-Скидка!$C$3))*Скидка!$D$4)/100</f>
        <v>43356.57</v>
      </c>
      <c r="F42" s="269">
        <f>((Скидка!L45*(100-Скидка!$C$3))*Скидка!$D$4)/100</f>
        <v>38744.51</v>
      </c>
      <c r="G42" s="286" t="s">
        <v>304</v>
      </c>
      <c r="H42" s="435"/>
      <c r="I42" s="435"/>
      <c r="J42" s="269">
        <f>((Скидка!P45*(100-Скидка!$C$3))*Скидка!$D$4)/100</f>
        <v>42327.214999999997</v>
      </c>
      <c r="K42" s="269">
        <f>((Скидка!Q45*(100-Скидка!$C$3))*Скидка!$D$4)/100</f>
        <v>35184.705000000002</v>
      </c>
      <c r="L42" s="436">
        <f>((Скидка!R45*(100-Скидка!$C$3))*Скидка!$D$4)/100</f>
        <v>31536.735000000001</v>
      </c>
      <c r="M42" s="30" t="s">
        <v>305</v>
      </c>
      <c r="N42" s="30"/>
      <c r="O42" s="269">
        <f>((Скидка!U45*(100-Скидка!$C$3))*Скидка!$D$4)/100</f>
        <v>40569.64</v>
      </c>
      <c r="P42" s="269">
        <f>((Скидка!V45*(100-Скидка!$C$3))*Скидка!$D$4)/100</f>
        <v>32283.275000000001</v>
      </c>
      <c r="Q42" s="437">
        <f>((Скидка!W45*(100-Скидка!$C$3))*Скидка!$D$4)/100</f>
        <v>29434.514999999999</v>
      </c>
    </row>
    <row r="43" spans="2:17" ht="36" customHeight="1" thickBot="1" x14ac:dyDescent="0.25">
      <c r="B43" s="1114" t="s">
        <v>390</v>
      </c>
      <c r="C43" s="1115"/>
      <c r="D43" s="1115"/>
      <c r="E43" s="1115"/>
      <c r="F43" s="1115"/>
      <c r="G43" s="1115"/>
      <c r="H43" s="1115"/>
      <c r="I43" s="1115"/>
      <c r="J43" s="1115"/>
      <c r="K43" s="1115"/>
      <c r="L43" s="1115"/>
      <c r="M43" s="1115"/>
      <c r="N43" s="1115"/>
      <c r="O43" s="1115"/>
      <c r="P43" s="1115"/>
      <c r="Q43" s="1116"/>
    </row>
    <row r="44" spans="2:17" ht="25.5" customHeight="1" x14ac:dyDescent="0.2">
      <c r="B44" s="1070" t="s">
        <v>11</v>
      </c>
      <c r="C44" s="1070"/>
      <c r="D44" s="1070"/>
      <c r="E44" s="1070"/>
      <c r="F44" s="1070"/>
      <c r="G44" s="1070" t="s">
        <v>12</v>
      </c>
      <c r="H44" s="1070"/>
      <c r="I44" s="1070"/>
      <c r="J44" s="1070"/>
      <c r="K44" s="1070"/>
      <c r="L44" s="1070"/>
      <c r="M44" s="1070" t="s">
        <v>13</v>
      </c>
      <c r="N44" s="1070"/>
      <c r="O44" s="1070"/>
      <c r="P44" s="1070"/>
      <c r="Q44" s="1070"/>
    </row>
    <row r="45" spans="2:17" ht="15.75" customHeight="1" x14ac:dyDescent="0.2">
      <c r="B45" s="53"/>
      <c r="E45" s="29"/>
      <c r="F45" s="126"/>
      <c r="G45" s="55"/>
      <c r="H45" s="126"/>
      <c r="I45" s="29"/>
      <c r="M45" s="617"/>
      <c r="N45" s="36"/>
      <c r="Q45" s="280"/>
    </row>
    <row r="46" spans="2:17" ht="15.75" customHeight="1" x14ac:dyDescent="0.2">
      <c r="B46" s="53"/>
      <c r="F46" s="126"/>
      <c r="G46" s="55"/>
      <c r="H46" s="126"/>
      <c r="M46" s="53"/>
      <c r="Q46" s="52"/>
    </row>
    <row r="47" spans="2:17" ht="231" customHeight="1" x14ac:dyDescent="0.25">
      <c r="B47" s="281"/>
      <c r="C47" s="56"/>
      <c r="D47" s="56"/>
      <c r="E47" s="57"/>
      <c r="F47" s="56"/>
      <c r="G47" s="55"/>
      <c r="H47" s="127"/>
      <c r="J47" s="56"/>
      <c r="M47" s="53"/>
      <c r="N47" s="56"/>
      <c r="Q47" s="52"/>
    </row>
    <row r="48" spans="2:17" ht="24.75" customHeight="1" x14ac:dyDescent="0.25">
      <c r="B48" s="281"/>
      <c r="C48" s="56"/>
      <c r="D48" s="1071" t="s">
        <v>197</v>
      </c>
      <c r="E48" s="1072" t="s">
        <v>301</v>
      </c>
      <c r="F48" s="1073" t="s">
        <v>417</v>
      </c>
      <c r="G48" s="55"/>
      <c r="H48" s="127"/>
      <c r="J48" s="1071" t="s">
        <v>197</v>
      </c>
      <c r="K48" s="1072" t="s">
        <v>301</v>
      </c>
      <c r="L48" s="1073" t="s">
        <v>417</v>
      </c>
      <c r="M48" s="53"/>
      <c r="N48" s="56"/>
      <c r="O48" s="1071" t="s">
        <v>197</v>
      </c>
      <c r="P48" s="1072" t="s">
        <v>301</v>
      </c>
      <c r="Q48" s="1073" t="s">
        <v>417</v>
      </c>
    </row>
    <row r="49" spans="2:17" ht="24.75" customHeight="1" x14ac:dyDescent="0.25">
      <c r="B49" s="281"/>
      <c r="C49" s="56"/>
      <c r="D49" s="1071"/>
      <c r="E49" s="1072"/>
      <c r="F49" s="1073"/>
      <c r="G49" s="55"/>
      <c r="H49" s="127"/>
      <c r="J49" s="1071"/>
      <c r="K49" s="1072"/>
      <c r="L49" s="1073"/>
      <c r="M49" s="53"/>
      <c r="N49" s="56"/>
      <c r="O49" s="1071"/>
      <c r="P49" s="1072"/>
      <c r="Q49" s="1073"/>
    </row>
    <row r="50" spans="2:17" ht="24.75" customHeight="1" x14ac:dyDescent="0.2">
      <c r="B50" s="140" t="s">
        <v>80</v>
      </c>
      <c r="C50" s="435"/>
      <c r="D50" s="269">
        <f>((Скидка!J53*(100-Скидка!$C$3))*Скидка!$D$4)/100</f>
        <v>38705.58</v>
      </c>
      <c r="E50" s="269">
        <f>((Скидка!K53*(100-Скидка!$C$3))*Скидка!$D$4)/100</f>
        <v>28409.74</v>
      </c>
      <c r="F50" s="269">
        <f>((Скидка!L53*(100-Скидка!$C$3))*Скидка!$D$4)/100</f>
        <v>24118.28</v>
      </c>
      <c r="G50" s="286" t="s">
        <v>83</v>
      </c>
      <c r="H50" s="435"/>
      <c r="I50" s="435"/>
      <c r="J50" s="269">
        <f>((Скидка!P53*(100-Скидка!$C$3))*Скидка!$D$4)/100</f>
        <v>26449.5</v>
      </c>
      <c r="K50" s="269">
        <f>((Скидка!Q53*(100-Скидка!$C$3))*Скидка!$D$4)/100</f>
        <v>21185.935000000001</v>
      </c>
      <c r="L50" s="269">
        <f>((Скидка!R53*(100-Скидка!$C$3))*Скидка!$D$4)/100</f>
        <v>18358.93</v>
      </c>
      <c r="M50" s="140" t="s">
        <v>86</v>
      </c>
      <c r="N50" s="265"/>
      <c r="O50" s="269">
        <f>((Скидка!U53*(100-Скидка!$C$3))*Скидка!$D$4)/100</f>
        <v>25710.974999999999</v>
      </c>
      <c r="P50" s="269">
        <f>((Скидка!V53*(100-Скидка!$C$3))*Скидка!$D$4)/100</f>
        <v>19625.3</v>
      </c>
      <c r="Q50" s="437">
        <f>((Скидка!W53*(100-Скидка!$C$3))*Скидка!$D$4)/100</f>
        <v>17102.865000000002</v>
      </c>
    </row>
    <row r="51" spans="2:17" ht="24.75" customHeight="1" x14ac:dyDescent="0.2">
      <c r="B51" s="140" t="s">
        <v>81</v>
      </c>
      <c r="C51" s="435"/>
      <c r="D51" s="269">
        <f>((Скидка!J54*(100-Скидка!$C$3))*Скидка!$D$4)/100</f>
        <v>40143.699999999997</v>
      </c>
      <c r="E51" s="269">
        <f>((Скидка!K54*(100-Скидка!$C$3))*Скидка!$D$4)/100</f>
        <v>29690.994999999999</v>
      </c>
      <c r="F51" s="269">
        <f>((Скидка!L54*(100-Скидка!$C$3))*Скидка!$D$4)/100</f>
        <v>25247.25</v>
      </c>
      <c r="G51" s="286" t="s">
        <v>84</v>
      </c>
      <c r="H51" s="435"/>
      <c r="I51" s="435"/>
      <c r="J51" s="269">
        <f>((Скидка!P54*(100-Скидка!$C$3))*Скидка!$D$4)/100</f>
        <v>27857.85</v>
      </c>
      <c r="K51" s="269">
        <f>((Скидка!Q54*(100-Скидка!$C$3))*Скидка!$D$4)/100</f>
        <v>22478.639999999999</v>
      </c>
      <c r="L51" s="269">
        <f>((Скидка!R54*(100-Скидка!$C$3))*Скидка!$D$4)/100</f>
        <v>19404.314999999999</v>
      </c>
      <c r="M51" s="140" t="s">
        <v>87</v>
      </c>
      <c r="N51" s="30"/>
      <c r="O51" s="269">
        <f>((Скидка!U54*(100-Скидка!$C$3))*Скидка!$D$4)/100</f>
        <v>27107.875</v>
      </c>
      <c r="P51" s="269">
        <f>((Скидка!V54*(100-Скидка!$C$3))*Скидка!$D$4)/100</f>
        <v>20845.87</v>
      </c>
      <c r="Q51" s="437">
        <f>((Скидка!W54*(100-Скидка!$C$3))*Скидка!$D$4)/100</f>
        <v>18361.22</v>
      </c>
    </row>
    <row r="52" spans="2:17" ht="30.75" customHeight="1" thickBot="1" x14ac:dyDescent="0.25">
      <c r="B52" s="140" t="s">
        <v>82</v>
      </c>
      <c r="C52" s="265"/>
      <c r="D52" s="269">
        <f>((Скидка!J55*(100-Скидка!$C$3))*Скидка!$D$4)/100</f>
        <v>41548.614999999998</v>
      </c>
      <c r="E52" s="269">
        <f>((Скидка!K55*(100-Скидка!$C$3))*Скидка!$D$4)/100</f>
        <v>30942.48</v>
      </c>
      <c r="F52" s="269">
        <f>((Скидка!L55*(100-Скидка!$C$3))*Скидка!$D$4)/100</f>
        <v>26317.825000000001</v>
      </c>
      <c r="G52" s="286" t="s">
        <v>85</v>
      </c>
      <c r="H52" s="265"/>
      <c r="I52" s="265"/>
      <c r="J52" s="269">
        <f>((Скидка!P55*(100-Скидка!$C$3))*Скидка!$D$4)/100</f>
        <v>29211.24</v>
      </c>
      <c r="K52" s="269">
        <f>((Скидка!Q55*(100-Скидка!$C$3))*Скидка!$D$4)/100</f>
        <v>23269.834999999999</v>
      </c>
      <c r="L52" s="269">
        <f>((Скидка!R55*(100-Скидка!$C$3))*Скидка!$D$4)/100</f>
        <v>20647.785</v>
      </c>
      <c r="M52" s="618" t="s">
        <v>88</v>
      </c>
      <c r="N52" s="619"/>
      <c r="O52" s="269">
        <f>((Скидка!U55*(100-Скидка!$C$3))*Скидка!$D$4)/100</f>
        <v>28471.57</v>
      </c>
      <c r="P52" s="269">
        <f>((Скидка!V55*(100-Скидка!$C$3))*Скидка!$D$4)/100</f>
        <v>22037.814999999999</v>
      </c>
      <c r="Q52" s="437">
        <f>((Скидка!W55*(100-Скидка!$C$3))*Скидка!$D$4)/100</f>
        <v>19588.66</v>
      </c>
    </row>
    <row r="53" spans="2:17" s="279" customFormat="1" ht="39.75" customHeight="1" thickTop="1" thickBot="1" x14ac:dyDescent="0.25">
      <c r="B53" s="1074" t="s">
        <v>398</v>
      </c>
      <c r="C53" s="1075"/>
      <c r="D53" s="1075"/>
      <c r="E53" s="1075"/>
      <c r="F53" s="1075"/>
      <c r="G53" s="1068" t="s">
        <v>572</v>
      </c>
      <c r="H53" s="1069"/>
      <c r="I53" s="1069"/>
      <c r="J53" s="1069"/>
      <c r="K53" s="1069"/>
      <c r="L53" s="1069"/>
      <c r="M53" s="1065" t="s">
        <v>593</v>
      </c>
      <c r="N53" s="1066"/>
      <c r="O53" s="1066"/>
      <c r="P53" s="1066"/>
      <c r="Q53" s="1067"/>
    </row>
    <row r="54" spans="2:17" s="279" customFormat="1" ht="24.75" customHeight="1" x14ac:dyDescent="0.2">
      <c r="B54" s="1070" t="s">
        <v>404</v>
      </c>
      <c r="C54" s="1070"/>
      <c r="D54" s="1070"/>
      <c r="E54" s="1070"/>
      <c r="F54" s="1076"/>
      <c r="G54" s="1076" t="s">
        <v>572</v>
      </c>
      <c r="H54" s="1077"/>
      <c r="I54" s="1077"/>
      <c r="J54" s="1077"/>
      <c r="K54" s="1077"/>
      <c r="L54" s="1077"/>
      <c r="M54" s="623"/>
      <c r="N54" s="613"/>
      <c r="O54" s="613"/>
      <c r="P54" s="613"/>
      <c r="Q54" s="614"/>
    </row>
    <row r="55" spans="2:17" s="279" customFormat="1" ht="57.75" customHeight="1" x14ac:dyDescent="0.2">
      <c r="B55" s="500"/>
      <c r="C55" s="501"/>
      <c r="D55" s="501"/>
      <c r="E55" s="501"/>
      <c r="F55" s="501"/>
      <c r="G55" s="622"/>
      <c r="H55" s="615"/>
      <c r="I55" s="615"/>
      <c r="J55" s="615"/>
      <c r="K55" s="615"/>
      <c r="L55" s="615"/>
      <c r="M55" s="622"/>
      <c r="N55" s="615"/>
      <c r="O55" s="615"/>
      <c r="P55" s="615"/>
      <c r="Q55" s="616"/>
    </row>
    <row r="56" spans="2:17" s="279" customFormat="1" ht="39.75" customHeight="1" x14ac:dyDescent="0.2">
      <c r="B56" s="1117"/>
      <c r="C56" s="1118"/>
      <c r="D56" s="1118"/>
      <c r="E56" s="1118"/>
      <c r="F56" s="1118"/>
      <c r="G56" s="1117"/>
      <c r="H56" s="1118"/>
      <c r="I56" s="1118"/>
      <c r="J56" s="1118"/>
      <c r="K56" s="1118"/>
      <c r="L56" s="610"/>
      <c r="M56" s="612"/>
      <c r="N56" s="610"/>
      <c r="O56" s="610"/>
      <c r="P56" s="610"/>
      <c r="Q56" s="611"/>
    </row>
    <row r="57" spans="2:17" s="279" customFormat="1" ht="170.1" customHeight="1" x14ac:dyDescent="0.2">
      <c r="B57" s="1119"/>
      <c r="C57" s="1120"/>
      <c r="D57" s="1120"/>
      <c r="E57" s="1120"/>
      <c r="F57" s="1120"/>
      <c r="G57" s="1119"/>
      <c r="H57" s="1120"/>
      <c r="I57" s="1120"/>
      <c r="J57" s="1120"/>
      <c r="K57" s="1120"/>
      <c r="L57" s="52"/>
      <c r="M57" s="53"/>
      <c r="N57" s="35"/>
      <c r="O57" s="35"/>
      <c r="P57" s="35"/>
      <c r="Q57" s="52"/>
    </row>
    <row r="58" spans="2:17" s="279" customFormat="1" ht="27.75" customHeight="1" x14ac:dyDescent="0.2">
      <c r="B58" s="502"/>
      <c r="C58" s="503"/>
      <c r="D58" s="503"/>
      <c r="E58" s="503"/>
      <c r="F58" s="503"/>
      <c r="G58" s="502"/>
      <c r="H58" s="503"/>
      <c r="I58" s="503"/>
      <c r="J58" s="503"/>
      <c r="K58" s="503"/>
      <c r="L58" s="606"/>
      <c r="M58" s="624"/>
      <c r="N58" s="605"/>
      <c r="O58" s="605"/>
      <c r="P58" s="605"/>
      <c r="Q58" s="606"/>
    </row>
    <row r="59" spans="2:17" s="279" customFormat="1" ht="27" customHeight="1" x14ac:dyDescent="0.25">
      <c r="B59" s="53"/>
      <c r="C59" s="56"/>
      <c r="D59" s="1071"/>
      <c r="E59" s="1072"/>
      <c r="F59" s="1073"/>
      <c r="G59" s="53"/>
      <c r="H59" s="56"/>
      <c r="I59" s="1071"/>
      <c r="J59" s="1071" t="s">
        <v>197</v>
      </c>
      <c r="K59" s="1072" t="s">
        <v>301</v>
      </c>
      <c r="L59" s="1081" t="s">
        <v>417</v>
      </c>
      <c r="M59" s="624"/>
      <c r="N59" s="605"/>
      <c r="O59" s="605"/>
      <c r="P59" s="605"/>
      <c r="Q59" s="606"/>
    </row>
    <row r="60" spans="2:17" s="279" customFormat="1" ht="27" customHeight="1" x14ac:dyDescent="0.25">
      <c r="B60" s="53"/>
      <c r="C60" s="56"/>
      <c r="D60" s="1071"/>
      <c r="E60" s="1072"/>
      <c r="F60" s="1073"/>
      <c r="G60" s="53"/>
      <c r="H60" s="56"/>
      <c r="I60" s="1071"/>
      <c r="J60" s="1071"/>
      <c r="K60" s="1072"/>
      <c r="L60" s="1081"/>
      <c r="M60" s="624"/>
      <c r="N60" s="605"/>
      <c r="O60" s="605"/>
      <c r="P60" s="605"/>
      <c r="Q60" s="606"/>
    </row>
    <row r="61" spans="2:17" s="279" customFormat="1" ht="27" customHeight="1" x14ac:dyDescent="0.25">
      <c r="B61" s="53"/>
      <c r="C61" s="56"/>
      <c r="D61" s="607"/>
      <c r="E61" s="608"/>
      <c r="F61" s="609"/>
      <c r="G61" s="140" t="s">
        <v>573</v>
      </c>
      <c r="H61" s="30"/>
      <c r="I61" s="269"/>
      <c r="J61" s="269">
        <f>((Скидка!P61*(100-Скидка!$C$3))*Скидка!$D$4)/100</f>
        <v>12999.184999999999</v>
      </c>
      <c r="K61" s="269">
        <f>((Скидка!Q61*(100-Скидка!$C$3))*Скидка!$D$4)/100</f>
        <v>9970.66</v>
      </c>
      <c r="L61" s="269">
        <f>((Скидка!R61*(100-Скидка!$C$3))*Скидка!$D$4)/100</f>
        <v>9127.94</v>
      </c>
      <c r="M61" s="624"/>
      <c r="N61" s="605"/>
      <c r="O61" s="605"/>
      <c r="P61" s="605"/>
      <c r="Q61" s="606"/>
    </row>
    <row r="62" spans="2:17" s="279" customFormat="1" ht="27" customHeight="1" x14ac:dyDescent="0.25">
      <c r="B62" s="53"/>
      <c r="C62" s="56"/>
      <c r="D62" s="1071" t="s">
        <v>197</v>
      </c>
      <c r="E62" s="1072" t="s">
        <v>301</v>
      </c>
      <c r="F62" s="1073" t="s">
        <v>417</v>
      </c>
      <c r="G62" s="140" t="s">
        <v>574</v>
      </c>
      <c r="H62" s="30"/>
      <c r="I62" s="269"/>
      <c r="J62" s="269">
        <f>((Скидка!P62*(100-Скидка!$C$3))*Скидка!$D$4)/100</f>
        <v>13548.785</v>
      </c>
      <c r="K62" s="269">
        <f>((Скидка!Q62*(100-Скидка!$C$3))*Скидка!$D$4)/100</f>
        <v>10560.334999999999</v>
      </c>
      <c r="L62" s="269">
        <f>((Скидка!R62*(100-Скидка!$C$3))*Скидка!$D$4)/100</f>
        <v>9717.6149999999998</v>
      </c>
      <c r="M62" s="624"/>
      <c r="N62" s="605"/>
      <c r="O62" s="605"/>
      <c r="P62" s="605"/>
      <c r="Q62" s="606"/>
    </row>
    <row r="63" spans="2:17" s="279" customFormat="1" ht="27" customHeight="1" x14ac:dyDescent="0.25">
      <c r="B63" s="53"/>
      <c r="C63" s="56"/>
      <c r="D63" s="1071"/>
      <c r="E63" s="1072"/>
      <c r="F63" s="1073"/>
      <c r="G63" s="140" t="s">
        <v>575</v>
      </c>
      <c r="H63" s="30"/>
      <c r="I63" s="269"/>
      <c r="J63" s="269">
        <f>((Скидка!P63*(100-Скидка!$C$3))*Скидка!$D$4)/100</f>
        <v>14138.46</v>
      </c>
      <c r="K63" s="269">
        <f>((Скидка!Q63*(100-Скидка!$C$3))*Скидка!$D$4)/100</f>
        <v>11150.01</v>
      </c>
      <c r="L63" s="269">
        <f>((Скидка!R63*(100-Скидка!$C$3))*Скидка!$D$4)/100</f>
        <v>10307.290000000001</v>
      </c>
      <c r="M63" s="624"/>
      <c r="N63" s="605"/>
      <c r="O63" s="605"/>
      <c r="P63" s="605"/>
      <c r="Q63" s="606"/>
    </row>
    <row r="64" spans="2:17" s="279" customFormat="1" ht="27" customHeight="1" x14ac:dyDescent="0.2">
      <c r="B64" s="140" t="s">
        <v>400</v>
      </c>
      <c r="C64" s="30"/>
      <c r="D64" s="269">
        <f>((Скидка!J64*(100-Скидка!$C$3))*Скидка!$D$4)/100</f>
        <v>42701.63</v>
      </c>
      <c r="E64" s="269">
        <f>((Скидка!K64*(100-Скидка!$C$3))*Скидка!$D$4)/100</f>
        <v>31457.73</v>
      </c>
      <c r="F64" s="269">
        <f>((Скидка!L64*(100-Скидка!$C$3))*Скидка!$D$4)/100</f>
        <v>26355.61</v>
      </c>
      <c r="G64" s="140" t="s">
        <v>576</v>
      </c>
      <c r="H64" s="30"/>
      <c r="I64" s="269"/>
      <c r="J64" s="269">
        <f>((Скидка!P64*(100-Скидка!$C$3))*Скидка!$D$4)/100</f>
        <v>13782.365</v>
      </c>
      <c r="K64" s="269">
        <f>((Скидка!Q64*(100-Скидка!$C$3))*Скидка!$D$4)/100</f>
        <v>10813.38</v>
      </c>
      <c r="L64" s="269">
        <f>((Скидка!R64*(100-Скидка!$C$3))*Скидка!$D$4)/100</f>
        <v>9932.875</v>
      </c>
      <c r="M64" s="624"/>
      <c r="N64" s="605"/>
      <c r="O64" s="605"/>
      <c r="P64" s="605"/>
      <c r="Q64" s="606"/>
    </row>
    <row r="65" spans="2:17" s="279" customFormat="1" ht="27" customHeight="1" thickBot="1" x14ac:dyDescent="0.25">
      <c r="B65" s="504" t="s">
        <v>401</v>
      </c>
      <c r="C65" s="486"/>
      <c r="D65" s="485">
        <f>((Скидка!J65*(100-Скидка!$C$3))*Скидка!$D$4)/100</f>
        <v>43863.805</v>
      </c>
      <c r="E65" s="485">
        <f>((Скидка!K65*(100-Скидка!$C$3))*Скидка!$D$4)/100</f>
        <v>32473.345000000001</v>
      </c>
      <c r="F65" s="485">
        <f>((Скидка!L65*(100-Скидка!$C$3))*Скидка!$D$4)/100</f>
        <v>27402.14</v>
      </c>
      <c r="G65" s="504" t="s">
        <v>577</v>
      </c>
      <c r="H65" s="486"/>
      <c r="I65" s="485"/>
      <c r="J65" s="485">
        <f>((Скидка!P65*(100-Скидка!$C$3))*Скидка!$D$4)/100</f>
        <v>14117.85</v>
      </c>
      <c r="K65" s="485">
        <f>((Скидка!Q65*(100-Скидка!$C$3))*Скидка!$D$4)/100</f>
        <v>11148.865</v>
      </c>
      <c r="L65" s="485">
        <f>((Скидка!R65*(100-Скидка!$C$3))*Скидка!$D$4)/100</f>
        <v>10268.36</v>
      </c>
      <c r="M65" s="625"/>
      <c r="N65" s="621"/>
      <c r="O65" s="621"/>
      <c r="P65" s="621"/>
      <c r="Q65" s="620"/>
    </row>
    <row r="66" spans="2:17" ht="20.25" customHeight="1" x14ac:dyDescent="0.3">
      <c r="B66" s="438" t="s">
        <v>9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34"/>
      <c r="O66" s="34"/>
      <c r="P66" s="34"/>
      <c r="Q66" s="52"/>
    </row>
    <row r="67" spans="2:17" ht="20.25" customHeight="1" x14ac:dyDescent="0.3">
      <c r="B67" s="438" t="s">
        <v>377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34"/>
      <c r="O67" s="34"/>
      <c r="P67" s="34"/>
      <c r="Q67" s="52"/>
    </row>
    <row r="68" spans="2:17" ht="20.25" customHeight="1" x14ac:dyDescent="0.3">
      <c r="B68" s="438" t="s">
        <v>387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34"/>
      <c r="O68" s="34"/>
      <c r="P68" s="34"/>
      <c r="Q68" s="52"/>
    </row>
    <row r="69" spans="2:17" ht="20.25" customHeight="1" x14ac:dyDescent="0.3">
      <c r="B69" s="438" t="s">
        <v>386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34"/>
      <c r="O69" s="34"/>
      <c r="P69" s="34"/>
      <c r="Q69" s="52"/>
    </row>
    <row r="70" spans="2:17" ht="20.25" customHeight="1" x14ac:dyDescent="0.3">
      <c r="B70" s="438" t="s">
        <v>379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34"/>
      <c r="O70" s="34"/>
      <c r="P70" s="34"/>
      <c r="Q70" s="52"/>
    </row>
    <row r="71" spans="2:17" ht="21.75" x14ac:dyDescent="0.3">
      <c r="B71" s="443" t="s">
        <v>378</v>
      </c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5"/>
      <c r="O71" s="445"/>
      <c r="P71" s="445"/>
      <c r="Q71" s="283"/>
    </row>
  </sheetData>
  <customSheetViews>
    <customSheetView guid="{45647547-37FA-44FF-B352-F736FFDC96E0}" scale="50" fitToPage="1" printArea="1" view="pageBreakPreview">
      <pageMargins left="0.39370078740157483" right="0" top="0" bottom="0" header="0" footer="0"/>
      <pageSetup paperSize="9" scale="32" orientation="portrait" r:id="rId1"/>
      <headerFooter alignWithMargins="0"/>
    </customSheetView>
  </customSheetViews>
  <mergeCells count="71">
    <mergeCell ref="B54:F54"/>
    <mergeCell ref="G54:L54"/>
    <mergeCell ref="L59:L60"/>
    <mergeCell ref="D59:D60"/>
    <mergeCell ref="E59:E60"/>
    <mergeCell ref="F59:F60"/>
    <mergeCell ref="D62:D63"/>
    <mergeCell ref="E62:E63"/>
    <mergeCell ref="F62:F63"/>
    <mergeCell ref="G56:K56"/>
    <mergeCell ref="G57:K57"/>
    <mergeCell ref="I59:I60"/>
    <mergeCell ref="J59:J60"/>
    <mergeCell ref="K59:K60"/>
    <mergeCell ref="B56:F56"/>
    <mergeCell ref="B57:F57"/>
    <mergeCell ref="K32:K33"/>
    <mergeCell ref="B43:Q43"/>
    <mergeCell ref="O32:O33"/>
    <mergeCell ref="P32:P33"/>
    <mergeCell ref="Q32:Q33"/>
    <mergeCell ref="G6:H6"/>
    <mergeCell ref="B13:Q13"/>
    <mergeCell ref="B28:F28"/>
    <mergeCell ref="J32:J33"/>
    <mergeCell ref="L32:L33"/>
    <mergeCell ref="B12:Q12"/>
    <mergeCell ref="G28:L28"/>
    <mergeCell ref="G7:H7"/>
    <mergeCell ref="B27:Q27"/>
    <mergeCell ref="P7:Q7"/>
    <mergeCell ref="P11:Q11"/>
    <mergeCell ref="B11:E11"/>
    <mergeCell ref="M28:Q28"/>
    <mergeCell ref="D32:D33"/>
    <mergeCell ref="E32:E33"/>
    <mergeCell ref="F32:F33"/>
    <mergeCell ref="P2:Q2"/>
    <mergeCell ref="B4:E4"/>
    <mergeCell ref="J4:L4"/>
    <mergeCell ref="N4:Q4"/>
    <mergeCell ref="M2:O2"/>
    <mergeCell ref="B3:D3"/>
    <mergeCell ref="N3:Q3"/>
    <mergeCell ref="B14:F14"/>
    <mergeCell ref="G14:L14"/>
    <mergeCell ref="M14:Q14"/>
    <mergeCell ref="E20:E21"/>
    <mergeCell ref="D20:D21"/>
    <mergeCell ref="F20:F21"/>
    <mergeCell ref="J20:J21"/>
    <mergeCell ref="K20:K21"/>
    <mergeCell ref="L20:L21"/>
    <mergeCell ref="O18:O19"/>
    <mergeCell ref="P18:P19"/>
    <mergeCell ref="Q18:Q19"/>
    <mergeCell ref="M53:Q53"/>
    <mergeCell ref="G53:L53"/>
    <mergeCell ref="B44:F44"/>
    <mergeCell ref="G44:L44"/>
    <mergeCell ref="M44:Q44"/>
    <mergeCell ref="D48:D49"/>
    <mergeCell ref="O48:O49"/>
    <mergeCell ref="P48:P49"/>
    <mergeCell ref="Q48:Q49"/>
    <mergeCell ref="E48:E49"/>
    <mergeCell ref="F48:F49"/>
    <mergeCell ref="J48:J49"/>
    <mergeCell ref="K48:K49"/>
    <mergeCell ref="L48:L49"/>
    <mergeCell ref="B53:F53"/>
  </mergeCells>
  <pageMargins left="0.39370078740157483" right="0" top="0" bottom="0" header="0" footer="0"/>
  <pageSetup paperSize="9" scale="3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29"/>
    <pageSetUpPr autoPageBreaks="0" fitToPage="1"/>
  </sheetPr>
  <dimension ref="A2:V59"/>
  <sheetViews>
    <sheetView view="pageBreakPreview" zoomScale="50" zoomScaleNormal="45" zoomScaleSheetLayoutView="50" zoomScalePageLayoutView="10" workbookViewId="0">
      <selection activeCell="P2" sqref="P2:Q2"/>
    </sheetView>
  </sheetViews>
  <sheetFormatPr defaultColWidth="9.140625" defaultRowHeight="12.75" x14ac:dyDescent="0.2"/>
  <cols>
    <col min="1" max="1" width="2.85546875" style="35" customWidth="1"/>
    <col min="2" max="2" width="24.140625" style="35" customWidth="1"/>
    <col min="3" max="3" width="24.7109375" style="35" customWidth="1"/>
    <col min="4" max="4" width="17.85546875" style="35" customWidth="1"/>
    <col min="5" max="5" width="16.7109375" style="35" customWidth="1"/>
    <col min="6" max="6" width="20.5703125" style="35" customWidth="1"/>
    <col min="7" max="7" width="18.140625" style="35" customWidth="1"/>
    <col min="8" max="8" width="17.5703125" style="35" customWidth="1"/>
    <col min="9" max="9" width="11.85546875" style="35" customWidth="1"/>
    <col min="10" max="10" width="17.5703125" style="35" customWidth="1"/>
    <col min="11" max="11" width="19" style="35" customWidth="1"/>
    <col min="12" max="12" width="20.5703125" style="35" customWidth="1"/>
    <col min="13" max="14" width="24.140625" style="35" customWidth="1"/>
    <col min="15" max="15" width="17.85546875" style="35" customWidth="1"/>
    <col min="16" max="16" width="18.42578125" style="35" customWidth="1"/>
    <col min="17" max="17" width="20.28515625" style="35" customWidth="1"/>
    <col min="18" max="18" width="0.7109375" style="35" customWidth="1"/>
    <col min="19" max="16384" width="9.140625" style="1"/>
  </cols>
  <sheetData>
    <row r="2" spans="2:22" ht="42.75" customHeight="1" x14ac:dyDescent="0.3">
      <c r="B2" s="418"/>
      <c r="C2" s="419"/>
      <c r="D2" s="419"/>
      <c r="E2" s="36"/>
      <c r="F2" s="37"/>
      <c r="G2" s="440"/>
      <c r="H2" s="441"/>
      <c r="I2" s="441"/>
      <c r="J2" s="441"/>
      <c r="K2" s="442"/>
      <c r="L2" s="442"/>
      <c r="M2" s="1090"/>
      <c r="N2" s="1090"/>
      <c r="O2" s="1090"/>
      <c r="P2" s="1134"/>
      <c r="Q2" s="1135"/>
    </row>
    <row r="3" spans="2:22" ht="35.25" customHeight="1" x14ac:dyDescent="0.3">
      <c r="B3" s="1091"/>
      <c r="C3" s="1092"/>
      <c r="D3" s="1092"/>
      <c r="E3" s="34"/>
      <c r="F3" s="39"/>
      <c r="G3" s="40"/>
      <c r="I3" s="41"/>
      <c r="J3" s="42"/>
      <c r="K3" s="41"/>
      <c r="L3" s="41"/>
      <c r="M3" s="43"/>
      <c r="N3" s="1093"/>
      <c r="O3" s="1093"/>
      <c r="P3" s="1093"/>
      <c r="Q3" s="1094"/>
    </row>
    <row r="4" spans="2:22" ht="26.25" customHeight="1" x14ac:dyDescent="0.3">
      <c r="B4" s="1084"/>
      <c r="C4" s="1085"/>
      <c r="D4" s="1085"/>
      <c r="E4" s="1085"/>
      <c r="F4" s="44"/>
      <c r="G4" s="577"/>
      <c r="H4" s="576"/>
      <c r="I4" s="579"/>
      <c r="J4" s="1086"/>
      <c r="K4" s="1086"/>
      <c r="L4" s="1086"/>
      <c r="M4" s="581"/>
      <c r="N4" s="1087"/>
      <c r="O4" s="1088"/>
      <c r="P4" s="1088"/>
      <c r="Q4" s="1089"/>
    </row>
    <row r="5" spans="2:22" ht="29.25" customHeight="1" x14ac:dyDescent="0.4">
      <c r="B5" s="53"/>
      <c r="C5" s="47"/>
      <c r="D5" s="47"/>
      <c r="E5" s="47"/>
      <c r="F5" s="47"/>
      <c r="G5" s="578"/>
      <c r="H5" s="48"/>
      <c r="I5" s="49"/>
      <c r="J5" s="50"/>
      <c r="K5" s="51"/>
      <c r="N5" s="582"/>
      <c r="Q5" s="52"/>
    </row>
    <row r="6" spans="2:22" ht="24" customHeight="1" x14ac:dyDescent="0.4">
      <c r="B6" s="26" t="s">
        <v>38</v>
      </c>
      <c r="C6" s="47"/>
      <c r="D6" s="47"/>
      <c r="E6" s="47"/>
      <c r="F6" s="47"/>
      <c r="G6" s="1095"/>
      <c r="H6" s="1096"/>
      <c r="I6" s="30"/>
      <c r="K6" s="28"/>
      <c r="L6" s="29"/>
      <c r="M6" s="28"/>
      <c r="N6" s="582"/>
      <c r="P6" s="266"/>
      <c r="Q6" s="52"/>
    </row>
    <row r="7" spans="2:22" ht="19.5" customHeight="1" x14ac:dyDescent="0.3">
      <c r="B7" s="27" t="s">
        <v>356</v>
      </c>
      <c r="C7" s="54"/>
      <c r="G7" s="1103"/>
      <c r="H7" s="1104"/>
      <c r="I7" s="31"/>
      <c r="M7" s="580"/>
      <c r="N7" s="28"/>
      <c r="O7" s="266"/>
      <c r="P7" s="1108"/>
      <c r="Q7" s="1109"/>
      <c r="V7" s="1" t="s">
        <v>16</v>
      </c>
    </row>
    <row r="8" spans="2:22" ht="23.25" customHeight="1" x14ac:dyDescent="0.35">
      <c r="B8" s="27" t="s">
        <v>534</v>
      </c>
      <c r="C8" s="468"/>
      <c r="D8" s="468"/>
      <c r="G8" s="582"/>
      <c r="M8" s="580"/>
      <c r="N8" s="28"/>
      <c r="O8" s="266"/>
      <c r="P8" s="416"/>
      <c r="Q8" s="417"/>
    </row>
    <row r="9" spans="2:22" ht="23.25" customHeight="1" x14ac:dyDescent="0.35">
      <c r="B9" s="421"/>
      <c r="C9" s="422"/>
      <c r="D9" s="422"/>
      <c r="F9" s="580"/>
      <c r="G9" s="129"/>
      <c r="H9" s="92"/>
      <c r="I9" s="92"/>
      <c r="J9" s="92"/>
      <c r="N9" s="582"/>
      <c r="O9" s="266"/>
      <c r="P9" s="416"/>
      <c r="Q9" s="417"/>
    </row>
    <row r="10" spans="2:22" ht="71.25" customHeight="1" x14ac:dyDescent="0.2">
      <c r="B10" s="53"/>
      <c r="C10" s="54"/>
      <c r="G10" s="583"/>
      <c r="H10" s="583"/>
      <c r="I10" s="583"/>
      <c r="J10" s="583"/>
      <c r="K10" s="583"/>
      <c r="L10" s="583"/>
      <c r="M10" s="583"/>
      <c r="Q10" s="52"/>
    </row>
    <row r="11" spans="2:22" ht="31.5" customHeight="1" thickBot="1" x14ac:dyDescent="0.25">
      <c r="B11" s="1112" t="s">
        <v>7</v>
      </c>
      <c r="C11" s="1113"/>
      <c r="D11" s="1113"/>
      <c r="E11" s="1113"/>
      <c r="F11" s="450">
        <f>Скидка!C3/100</f>
        <v>0</v>
      </c>
      <c r="G11" s="451"/>
      <c r="H11" s="452" t="s">
        <v>168</v>
      </c>
      <c r="I11" s="452"/>
      <c r="J11" s="452"/>
      <c r="K11" s="452"/>
      <c r="L11" s="452"/>
      <c r="M11" s="452"/>
      <c r="N11" s="452"/>
      <c r="O11" s="453"/>
      <c r="P11" s="1110" t="s">
        <v>411</v>
      </c>
      <c r="Q11" s="1111"/>
    </row>
    <row r="12" spans="2:22" s="279" customFormat="1" ht="66.75" customHeight="1" thickBot="1" x14ac:dyDescent="0.25">
      <c r="B12" s="1100" t="s">
        <v>357</v>
      </c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2"/>
    </row>
    <row r="13" spans="2:22" ht="36" customHeight="1" thickBot="1" x14ac:dyDescent="0.25">
      <c r="B13" s="1097" t="s">
        <v>535</v>
      </c>
      <c r="C13" s="1098"/>
      <c r="D13" s="1098"/>
      <c r="E13" s="1098"/>
      <c r="F13" s="1098"/>
      <c r="G13" s="1098"/>
      <c r="H13" s="1098"/>
      <c r="I13" s="1098"/>
      <c r="J13" s="1098"/>
      <c r="K13" s="1098"/>
      <c r="L13" s="1098"/>
      <c r="M13" s="1098"/>
      <c r="N13" s="1098"/>
      <c r="O13" s="1098"/>
      <c r="P13" s="1098"/>
      <c r="Q13" s="1099"/>
    </row>
    <row r="14" spans="2:22" ht="25.5" customHeight="1" x14ac:dyDescent="0.2">
      <c r="B14" s="1076" t="s">
        <v>15</v>
      </c>
      <c r="C14" s="1077"/>
      <c r="D14" s="1077"/>
      <c r="E14" s="1077"/>
      <c r="F14" s="1077"/>
      <c r="G14" s="1078" t="s">
        <v>55</v>
      </c>
      <c r="H14" s="1077"/>
      <c r="I14" s="1077"/>
      <c r="J14" s="1077"/>
      <c r="K14" s="1077"/>
      <c r="L14" s="1079"/>
      <c r="M14" s="1078" t="s">
        <v>183</v>
      </c>
      <c r="N14" s="1077"/>
      <c r="O14" s="1077"/>
      <c r="P14" s="1077"/>
      <c r="Q14" s="1080"/>
    </row>
    <row r="15" spans="2:22" ht="15.75" customHeight="1" x14ac:dyDescent="0.2">
      <c r="B15" s="53"/>
      <c r="E15" s="29"/>
      <c r="F15" s="126"/>
      <c r="G15" s="55"/>
      <c r="H15" s="126"/>
      <c r="I15" s="29"/>
      <c r="L15" s="284"/>
      <c r="M15" s="29"/>
      <c r="Q15" s="280"/>
    </row>
    <row r="16" spans="2:22" ht="15.75" customHeight="1" x14ac:dyDescent="0.2">
      <c r="B16" s="53"/>
      <c r="F16" s="126"/>
      <c r="G16" s="55"/>
      <c r="H16" s="126"/>
      <c r="L16" s="284"/>
      <c r="Q16" s="52"/>
    </row>
    <row r="17" spans="2:17" ht="231" customHeight="1" x14ac:dyDescent="0.25">
      <c r="B17" s="281"/>
      <c r="C17" s="56"/>
      <c r="D17" s="56"/>
      <c r="E17" s="57"/>
      <c r="F17" s="56"/>
      <c r="G17" s="55"/>
      <c r="H17" s="127"/>
      <c r="J17" s="56"/>
      <c r="L17" s="284"/>
      <c r="N17" s="56"/>
      <c r="Q17" s="52"/>
    </row>
    <row r="18" spans="2:17" ht="24.75" customHeight="1" x14ac:dyDescent="0.25">
      <c r="B18" s="281"/>
      <c r="C18" s="56"/>
      <c r="D18" s="56"/>
      <c r="E18" s="57"/>
      <c r="F18" s="56"/>
      <c r="G18" s="55"/>
      <c r="H18" s="127"/>
      <c r="J18" s="56"/>
      <c r="L18" s="284"/>
      <c r="N18" s="56"/>
      <c r="O18" s="1071" t="s">
        <v>197</v>
      </c>
      <c r="P18" s="1072" t="s">
        <v>301</v>
      </c>
      <c r="Q18" s="1127" t="s">
        <v>417</v>
      </c>
    </row>
    <row r="19" spans="2:17" ht="24.75" customHeight="1" x14ac:dyDescent="0.25">
      <c r="B19" s="281"/>
      <c r="C19" s="56"/>
      <c r="D19" s="56"/>
      <c r="E19" s="57"/>
      <c r="F19" s="56"/>
      <c r="G19" s="55"/>
      <c r="H19" s="127"/>
      <c r="J19" s="56"/>
      <c r="L19" s="52"/>
      <c r="N19" s="56"/>
      <c r="O19" s="1071"/>
      <c r="P19" s="1072"/>
      <c r="Q19" s="1127"/>
    </row>
    <row r="20" spans="2:17" ht="24.75" customHeight="1" x14ac:dyDescent="0.3">
      <c r="B20" s="282"/>
      <c r="C20" s="128"/>
      <c r="D20" s="1071" t="s">
        <v>197</v>
      </c>
      <c r="E20" s="1072" t="s">
        <v>300</v>
      </c>
      <c r="F20" s="1073" t="s">
        <v>417</v>
      </c>
      <c r="G20" s="285"/>
      <c r="H20" s="420"/>
      <c r="I20" s="420"/>
      <c r="J20" s="1071" t="s">
        <v>197</v>
      </c>
      <c r="K20" s="1072" t="s">
        <v>301</v>
      </c>
      <c r="L20" s="1081" t="s">
        <v>417</v>
      </c>
      <c r="M20" s="30" t="s">
        <v>427</v>
      </c>
      <c r="N20" s="435"/>
      <c r="O20" s="269">
        <f>((Скидка!AK20*(100-Скидка!$C$3))*Скидка!$D$4)/100</f>
        <v>43101.235000000001</v>
      </c>
      <c r="P20" s="269">
        <f>((Скидка!AL20*(100-Скидка!$C$3))*Скидка!$D$4)/100</f>
        <v>32061.145</v>
      </c>
      <c r="Q20" s="437">
        <f>((Скидка!AM20*(100-Скидка!$C$3))*Скидка!$D$4)/100</f>
        <v>28595.23</v>
      </c>
    </row>
    <row r="21" spans="2:17" ht="24.75" customHeight="1" x14ac:dyDescent="0.3">
      <c r="B21" s="282"/>
      <c r="C21" s="128"/>
      <c r="D21" s="1071"/>
      <c r="E21" s="1072"/>
      <c r="F21" s="1073"/>
      <c r="G21" s="285"/>
      <c r="H21" s="420"/>
      <c r="I21" s="420"/>
      <c r="J21" s="1071"/>
      <c r="K21" s="1072"/>
      <c r="L21" s="1081"/>
      <c r="M21" s="30" t="s">
        <v>428</v>
      </c>
      <c r="N21" s="435"/>
      <c r="O21" s="269">
        <f>((Скидка!AK21*(100-Скидка!$C$3))*Скидка!$D$4)/100</f>
        <v>45148.495000000003</v>
      </c>
      <c r="P21" s="269">
        <f>((Скидка!AL21*(100-Скидка!$C$3))*Скидка!$D$4)/100</f>
        <v>33902.305</v>
      </c>
      <c r="Q21" s="437">
        <f>((Скидка!AM21*(100-Скидка!$C$3))*Скидка!$D$4)/100</f>
        <v>30216.55</v>
      </c>
    </row>
    <row r="22" spans="2:17" ht="24.75" customHeight="1" x14ac:dyDescent="0.2">
      <c r="B22" s="140" t="s">
        <v>540</v>
      </c>
      <c r="C22" s="435"/>
      <c r="D22" s="269">
        <f>((Скидка!Z22*(100-Скидка!$C$3))*Скидка!$D$4)/100</f>
        <v>30814.240000000002</v>
      </c>
      <c r="E22" s="269">
        <f>((Скидка!AA22*(100-Скидка!$C$3))*Скидка!$D$4)/100</f>
        <v>21713.78</v>
      </c>
      <c r="F22" s="269">
        <f>((Скидка!AB22*(100-Скидка!$C$3))*Скидка!$D$4)/100</f>
        <v>18481.445</v>
      </c>
      <c r="G22" s="286" t="s">
        <v>422</v>
      </c>
      <c r="H22" s="435"/>
      <c r="I22" s="435"/>
      <c r="J22" s="269">
        <f>((Скидка!AF22*(100-Скидка!$C$3))*Скидка!$D$4)/100</f>
        <v>21496.23</v>
      </c>
      <c r="K22" s="269">
        <f>((Скидка!AG22*(100-Скидка!$C$3))*Скидка!$D$4)/100</f>
        <v>16509.755000000001</v>
      </c>
      <c r="L22" s="437">
        <f>((Скидка!AH22*(100-Скидка!$C$3))*Скидка!$D$4)/100</f>
        <v>14951.41</v>
      </c>
      <c r="M22" s="30" t="s">
        <v>429</v>
      </c>
      <c r="N22" s="435"/>
      <c r="O22" s="269">
        <f>((Скидка!AK22*(100-Скидка!$C$3))*Скидка!$D$4)/100</f>
        <v>45079.794999999998</v>
      </c>
      <c r="P22" s="269">
        <f>((Скидка!AL22*(100-Скидка!$C$3))*Скидка!$D$4)/100</f>
        <v>33933.22</v>
      </c>
      <c r="Q22" s="437">
        <f>((Скидка!AM22*(100-Скидка!$C$3))*Скидка!$D$4)/100</f>
        <v>29928.01</v>
      </c>
    </row>
    <row r="23" spans="2:17" ht="24.75" customHeight="1" x14ac:dyDescent="0.2">
      <c r="B23" s="140" t="s">
        <v>418</v>
      </c>
      <c r="C23" s="435"/>
      <c r="D23" s="269">
        <f>((Скидка!Z23*(100-Скидка!$C$3))*Скидка!$D$4)/100</f>
        <v>31954.66</v>
      </c>
      <c r="E23" s="269">
        <f>((Скидка!AA23*(100-Скидка!$C$3))*Скидка!$D$4)/100</f>
        <v>22762.6</v>
      </c>
      <c r="F23" s="269">
        <f>((Скидка!AB23*(100-Скидка!$C$3))*Скидка!$D$4)/100</f>
        <v>19635.605</v>
      </c>
      <c r="G23" s="286" t="s">
        <v>423</v>
      </c>
      <c r="H23" s="435"/>
      <c r="I23" s="435"/>
      <c r="J23" s="269">
        <f>((Скидка!AF23*(100-Скидка!$C$3))*Скидка!$D$4)/100</f>
        <v>22583.98</v>
      </c>
      <c r="K23" s="269">
        <f>((Скидка!AG23*(100-Скидка!$C$3))*Скидка!$D$4)/100</f>
        <v>17505.904999999999</v>
      </c>
      <c r="L23" s="437">
        <f>((Скидка!AH23*(100-Скидка!$C$3))*Скидка!$D$4)/100</f>
        <v>15810.16</v>
      </c>
      <c r="M23" s="30" t="s">
        <v>430</v>
      </c>
      <c r="N23" s="435"/>
      <c r="O23" s="269">
        <f>((Скидка!AK23*(100-Скидка!$C$3))*Скидка!$D$4)/100</f>
        <v>47299.95</v>
      </c>
      <c r="P23" s="269">
        <f>((Скидка!AL23*(100-Скидка!$C$3))*Скидка!$D$4)/100</f>
        <v>35932.39</v>
      </c>
      <c r="Q23" s="437">
        <f>((Скидка!AM23*(100-Скидка!$C$3))*Скидка!$D$4)/100</f>
        <v>30760.424999999999</v>
      </c>
    </row>
    <row r="24" spans="2:17" ht="24.75" customHeight="1" x14ac:dyDescent="0.2">
      <c r="B24" s="140" t="s">
        <v>419</v>
      </c>
      <c r="C24" s="435"/>
      <c r="D24" s="269">
        <f>((Скидка!Z24*(100-Скидка!$C$3))*Скидка!$D$4)/100</f>
        <v>32255.794999999998</v>
      </c>
      <c r="E24" s="269">
        <f>((Скидка!AA24*(100-Скидка!$C$3))*Скидка!$D$4)/100</f>
        <v>22342.384999999998</v>
      </c>
      <c r="F24" s="269">
        <f>((Скидка!AB24*(100-Скидка!$C$3))*Скидка!$D$4)/100</f>
        <v>19639.04</v>
      </c>
      <c r="G24" s="286" t="s">
        <v>424</v>
      </c>
      <c r="H24" s="435"/>
      <c r="I24" s="435"/>
      <c r="J24" s="269">
        <f>((Скидка!AF24*(100-Скидка!$C$3))*Скидка!$D$4)/100</f>
        <v>22904.58</v>
      </c>
      <c r="K24" s="269">
        <f>((Скидка!AG24*(100-Скидка!$C$3))*Скидка!$D$4)/100</f>
        <v>16973.48</v>
      </c>
      <c r="L24" s="437">
        <f>((Скидка!AH24*(100-Скидка!$C$3))*Скидка!$D$4)/100</f>
        <v>15605.205</v>
      </c>
      <c r="M24" s="30" t="s">
        <v>431</v>
      </c>
      <c r="N24" s="265"/>
      <c r="O24" s="269">
        <f>((Скидка!AK24*(100-Скидка!$C$3))*Скидка!$D$4)/100</f>
        <v>46783.555</v>
      </c>
      <c r="P24" s="269">
        <f>((Скидка!AL24*(100-Скидка!$C$3))*Скидка!$D$4)/100</f>
        <v>34536.635000000002</v>
      </c>
      <c r="Q24" s="437">
        <f>((Скидка!AM24*(100-Скидка!$C$3))*Скидка!$D$4)/100</f>
        <v>31248.195</v>
      </c>
    </row>
    <row r="25" spans="2:17" ht="24.75" customHeight="1" x14ac:dyDescent="0.2">
      <c r="B25" s="140" t="s">
        <v>420</v>
      </c>
      <c r="C25" s="435"/>
      <c r="D25" s="269">
        <f>((Скидка!Z25*(100-Скидка!$C$3))*Скидка!$D$4)/100</f>
        <v>33467.205000000002</v>
      </c>
      <c r="E25" s="269">
        <f>((Скидка!AA25*(100-Скидка!$C$3))*Скидка!$D$4)/100</f>
        <v>23680.89</v>
      </c>
      <c r="F25" s="269">
        <f>((Скидка!AB25*(100-Скидка!$C$3))*Скидка!$D$4)/100</f>
        <v>20963.805</v>
      </c>
      <c r="G25" s="286" t="s">
        <v>425</v>
      </c>
      <c r="H25" s="435"/>
      <c r="I25" s="435"/>
      <c r="J25" s="269">
        <f>((Скидка!AF25*(100-Скидка!$C$3))*Скидка!$D$4)/100</f>
        <v>24082.785</v>
      </c>
      <c r="K25" s="269">
        <f>((Скидка!AG25*(100-Скидка!$C$3))*Скидка!$D$4)/100</f>
        <v>18544.419999999998</v>
      </c>
      <c r="L25" s="437">
        <f>((Скидка!AH25*(100-Скидка!$C$3))*Скидка!$D$4)/100</f>
        <v>16989.509999999998</v>
      </c>
      <c r="M25" s="30" t="s">
        <v>432</v>
      </c>
      <c r="N25" s="30"/>
      <c r="O25" s="269">
        <f>((Скидка!AK25*(100-Скидка!$C$3))*Скидка!$D$4)/100</f>
        <v>49185.764999999999</v>
      </c>
      <c r="P25" s="269">
        <f>((Скидка!AL25*(100-Скидка!$C$3))*Скидка!$D$4)/100</f>
        <v>36636.565000000002</v>
      </c>
      <c r="Q25" s="437">
        <f>((Скидка!AM25*(100-Скидка!$C$3))*Скидка!$D$4)/100</f>
        <v>33466.06</v>
      </c>
    </row>
    <row r="26" spans="2:17" ht="32.25" customHeight="1" thickBot="1" x14ac:dyDescent="0.25">
      <c r="B26" s="140" t="s">
        <v>421</v>
      </c>
      <c r="C26" s="265"/>
      <c r="D26" s="269">
        <f>((Скидка!Z26*(100-Скидка!$C$3))*Скидка!$D$4)/100</f>
        <v>33700.785000000003</v>
      </c>
      <c r="E26" s="269">
        <f>((Скидка!AA26*(100-Скидка!$C$3))*Скидка!$D$4)/100</f>
        <v>23363.724999999999</v>
      </c>
      <c r="F26" s="269">
        <f>((Скидка!AB26*(100-Скидка!$C$3))*Скидка!$D$4)/100</f>
        <v>21121.814999999999</v>
      </c>
      <c r="G26" s="286" t="s">
        <v>426</v>
      </c>
      <c r="H26" s="265"/>
      <c r="I26" s="265"/>
      <c r="J26" s="269">
        <f>((Скидка!AF26*(100-Скидка!$C$3))*Скидка!$D$4)/100</f>
        <v>25289.615000000002</v>
      </c>
      <c r="K26" s="269">
        <f>((Скидка!AG26*(100-Скидка!$C$3))*Скидка!$D$4)/100</f>
        <v>19629.88</v>
      </c>
      <c r="L26" s="506">
        <f>((Скидка!AH26*(100-Скидка!$C$3))*Скидка!$D$4)/100</f>
        <v>18135.654999999999</v>
      </c>
      <c r="M26" s="30" t="s">
        <v>433</v>
      </c>
      <c r="N26" s="30"/>
      <c r="O26" s="269">
        <f>((Скидка!AK26*(100-Скидка!$C$3))*Скидка!$D$4)/100</f>
        <v>51592.555</v>
      </c>
      <c r="P26" s="269">
        <f>((Скидка!AL26*(100-Скидка!$C$3))*Скидка!$D$4)/100</f>
        <v>38739.93</v>
      </c>
      <c r="Q26" s="437">
        <f>((Скидка!AM26*(100-Скидка!$C$3))*Скидка!$D$4)/100</f>
        <v>35767.51</v>
      </c>
    </row>
    <row r="27" spans="2:17" ht="31.5" customHeight="1" thickBot="1" x14ac:dyDescent="0.25">
      <c r="B27" s="1105" t="s">
        <v>389</v>
      </c>
      <c r="C27" s="1106"/>
      <c r="D27" s="1106"/>
      <c r="E27" s="1106"/>
      <c r="F27" s="1106"/>
      <c r="G27" s="1106"/>
      <c r="H27" s="1106"/>
      <c r="I27" s="1106"/>
      <c r="J27" s="1106"/>
      <c r="K27" s="1106"/>
      <c r="L27" s="1106"/>
      <c r="M27" s="1106"/>
      <c r="N27" s="1106"/>
      <c r="O27" s="1106"/>
      <c r="P27" s="1106"/>
      <c r="Q27" s="1107"/>
    </row>
    <row r="28" spans="2:17" ht="25.5" customHeight="1" x14ac:dyDescent="0.2">
      <c r="B28" s="1070" t="s">
        <v>11</v>
      </c>
      <c r="C28" s="1070"/>
      <c r="D28" s="1070"/>
      <c r="E28" s="1070"/>
      <c r="F28" s="1076"/>
      <c r="G28" s="1070" t="s">
        <v>12</v>
      </c>
      <c r="H28" s="1070"/>
      <c r="I28" s="1070"/>
      <c r="J28" s="1070"/>
      <c r="K28" s="1070"/>
      <c r="L28" s="1070"/>
      <c r="M28" s="1070" t="s">
        <v>13</v>
      </c>
      <c r="N28" s="1070"/>
      <c r="O28" s="1070"/>
      <c r="P28" s="1070"/>
      <c r="Q28" s="1070"/>
    </row>
    <row r="29" spans="2:17" ht="15.75" customHeight="1" x14ac:dyDescent="0.2">
      <c r="B29" s="53"/>
      <c r="E29" s="29"/>
      <c r="F29" s="126"/>
      <c r="G29" s="55"/>
      <c r="H29" s="126"/>
      <c r="I29" s="29"/>
      <c r="L29" s="284"/>
      <c r="M29" s="29"/>
      <c r="Q29" s="280"/>
    </row>
    <row r="30" spans="2:17" ht="15.75" customHeight="1" x14ac:dyDescent="0.2">
      <c r="B30" s="53"/>
      <c r="F30" s="126"/>
      <c r="G30" s="55"/>
      <c r="H30" s="126"/>
      <c r="L30" s="284"/>
      <c r="Q30" s="52"/>
    </row>
    <row r="31" spans="2:17" ht="228" customHeight="1" x14ac:dyDescent="0.25">
      <c r="B31" s="281"/>
      <c r="C31" s="56"/>
      <c r="D31" s="56"/>
      <c r="E31" s="57"/>
      <c r="F31" s="56"/>
      <c r="G31" s="55"/>
      <c r="H31" s="127"/>
      <c r="J31" s="56"/>
      <c r="L31" s="284"/>
      <c r="N31" s="56"/>
      <c r="Q31" s="52"/>
    </row>
    <row r="32" spans="2:17" ht="24.75" customHeight="1" x14ac:dyDescent="0.25">
      <c r="B32" s="281"/>
      <c r="C32" s="56"/>
      <c r="D32" s="1071" t="s">
        <v>197</v>
      </c>
      <c r="E32" s="1072" t="s">
        <v>301</v>
      </c>
      <c r="F32" s="1127" t="s">
        <v>417</v>
      </c>
      <c r="G32" s="55"/>
      <c r="H32" s="127"/>
      <c r="J32" s="1071" t="s">
        <v>197</v>
      </c>
      <c r="K32" s="1072" t="s">
        <v>301</v>
      </c>
      <c r="L32" s="1127" t="s">
        <v>417</v>
      </c>
      <c r="N32" s="56"/>
      <c r="O32" s="1071" t="s">
        <v>197</v>
      </c>
      <c r="P32" s="1072" t="s">
        <v>301</v>
      </c>
      <c r="Q32" s="1127" t="s">
        <v>417</v>
      </c>
    </row>
    <row r="33" spans="2:17" ht="24.75" customHeight="1" x14ac:dyDescent="0.25">
      <c r="B33" s="281"/>
      <c r="C33" s="56"/>
      <c r="D33" s="1071"/>
      <c r="E33" s="1072"/>
      <c r="F33" s="1127"/>
      <c r="G33" s="55"/>
      <c r="H33" s="127"/>
      <c r="J33" s="1071"/>
      <c r="K33" s="1072"/>
      <c r="L33" s="1127"/>
      <c r="N33" s="56"/>
      <c r="O33" s="1071"/>
      <c r="P33" s="1072"/>
      <c r="Q33" s="1127"/>
    </row>
    <row r="34" spans="2:17" ht="24.75" customHeight="1" x14ac:dyDescent="0.2">
      <c r="B34" s="140" t="s">
        <v>434</v>
      </c>
      <c r="C34" s="435"/>
      <c r="D34" s="269">
        <f>((Скидка!Z34*(100-Скидка!$C$3))*Скидка!$D$4)/100</f>
        <v>42282.559999999998</v>
      </c>
      <c r="E34" s="269">
        <f>((Скидка!AA34*(100-Скидка!$C$3))*Скидка!$D$4)/100</f>
        <v>31675.279999999999</v>
      </c>
      <c r="F34" s="269">
        <f>((Скидка!AB34*(100-Скидка!$C$3))*Скидка!$D$4)/100</f>
        <v>28297.53</v>
      </c>
      <c r="G34" s="286" t="s">
        <v>443</v>
      </c>
      <c r="H34" s="439"/>
      <c r="I34" s="439"/>
      <c r="J34" s="269">
        <f>((Скидка!AF34*(100-Скидка!$C$3))*Скидка!$D$4)/100</f>
        <v>30041.365000000002</v>
      </c>
      <c r="K34" s="269">
        <f>((Скидка!AG34*(100-Скидка!$C$3))*Скидка!$D$4)/100</f>
        <v>24026.68</v>
      </c>
      <c r="L34" s="437">
        <f>((Скидка!AH34*(100-Скидка!$C$3))*Скидка!$D$4)/100</f>
        <v>22085.904999999999</v>
      </c>
      <c r="M34" s="30" t="s">
        <v>452</v>
      </c>
      <c r="N34" s="435"/>
      <c r="O34" s="269">
        <f>((Скидка!AK34*(100-Скидка!$C$3))*Скидка!$D$4)/100</f>
        <v>28142.955000000002</v>
      </c>
      <c r="P34" s="269">
        <f>((Скидка!AL34*(100-Скидка!$C$3))*Скидка!$D$4)/100</f>
        <v>21325.625</v>
      </c>
      <c r="Q34" s="437">
        <f>((Скидка!AM34*(100-Скидка!$C$3))*Скидка!$D$4)/100</f>
        <v>19478.740000000002</v>
      </c>
    </row>
    <row r="35" spans="2:17" ht="24.75" customHeight="1" x14ac:dyDescent="0.2">
      <c r="B35" s="140" t="s">
        <v>435</v>
      </c>
      <c r="C35" s="435"/>
      <c r="D35" s="269">
        <f>((Скидка!Z35*(100-Скидка!$C$3))*Скидка!$D$4)/100</f>
        <v>44393.94</v>
      </c>
      <c r="E35" s="269">
        <f>((Скидка!AA35*(100-Скидка!$C$3))*Скидка!$D$4)/100</f>
        <v>33575.980000000003</v>
      </c>
      <c r="F35" s="269">
        <f>((Скидка!AB35*(100-Скидка!$C$3))*Скидка!$D$4)/100</f>
        <v>30405.474999999999</v>
      </c>
      <c r="G35" s="286" t="s">
        <v>444</v>
      </c>
      <c r="H35" s="439"/>
      <c r="I35" s="439"/>
      <c r="J35" s="269">
        <f>((Скидка!AF35*(100-Скидка!$C$3))*Скидка!$D$4)/100</f>
        <v>32177.935000000001</v>
      </c>
      <c r="K35" s="269">
        <f>((Скидка!AG35*(100-Скидка!$C$3))*Скидка!$D$4)/100</f>
        <v>25193.435000000001</v>
      </c>
      <c r="L35" s="437">
        <f>((Скидка!AH35*(100-Скидка!$C$3))*Скидка!$D$4)/100</f>
        <v>23488.53</v>
      </c>
      <c r="M35" s="30" t="s">
        <v>453</v>
      </c>
      <c r="N35" s="435"/>
      <c r="O35" s="269">
        <f>((Скидка!AK35*(100-Скидка!$C$3))*Скидка!$D$4)/100</f>
        <v>30255.48</v>
      </c>
      <c r="P35" s="269">
        <f>((Скидка!AL35*(100-Скидка!$C$3))*Скидка!$D$4)/100</f>
        <v>23171.365000000002</v>
      </c>
      <c r="Q35" s="437">
        <f>((Скидка!AM35*(100-Скидка!$C$3))*Скидка!$D$4)/100</f>
        <v>21505.39</v>
      </c>
    </row>
    <row r="36" spans="2:17" ht="24.75" customHeight="1" x14ac:dyDescent="0.2">
      <c r="B36" s="140" t="s">
        <v>436</v>
      </c>
      <c r="C36" s="435"/>
      <c r="D36" s="269">
        <f>((Скидка!Z36*(100-Скидка!$C$3))*Скидка!$D$4)/100</f>
        <v>46389.675000000003</v>
      </c>
      <c r="E36" s="269">
        <f>((Скидка!AA36*(100-Скидка!$C$3))*Скидка!$D$4)/100</f>
        <v>35372.485000000001</v>
      </c>
      <c r="F36" s="269">
        <f>((Скидка!AB36*(100-Скидка!$C$3))*Скидка!$D$4)/100</f>
        <v>32000.46</v>
      </c>
      <c r="G36" s="286" t="s">
        <v>445</v>
      </c>
      <c r="H36" s="439"/>
      <c r="I36" s="439"/>
      <c r="J36" s="269">
        <f>((Скидка!AF36*(100-Скидка!$C$3))*Скидка!$D$4)/100</f>
        <v>34153.06</v>
      </c>
      <c r="K36" s="269">
        <f>((Скидка!AG36*(100-Скидка!$C$3))*Скидка!$D$4)/100</f>
        <v>26921.24</v>
      </c>
      <c r="L36" s="437">
        <f>((Скидка!AH36*(100-Скидка!$C$3))*Скидка!$D$4)/100</f>
        <v>25003.365000000002</v>
      </c>
      <c r="M36" s="30" t="s">
        <v>454</v>
      </c>
      <c r="N36" s="435"/>
      <c r="O36" s="269">
        <f>((Скидка!AK36*(100-Скидка!$C$3))*Скидка!$D$4)/100</f>
        <v>32250.07</v>
      </c>
      <c r="P36" s="269">
        <f>((Скидка!AL36*(100-Скидка!$C$3))*Скидка!$D$4)/100</f>
        <v>24915.200000000001</v>
      </c>
      <c r="Q36" s="437">
        <f>((Скидка!AM36*(100-Скидка!$C$3))*Скидка!$D$4)/100</f>
        <v>23037.4</v>
      </c>
    </row>
    <row r="37" spans="2:17" ht="24.75" customHeight="1" x14ac:dyDescent="0.2">
      <c r="B37" s="140" t="s">
        <v>437</v>
      </c>
      <c r="C37" s="435"/>
      <c r="D37" s="269">
        <f>((Скидка!Z37*(100-Скидка!$C$3))*Скидка!$D$4)/100</f>
        <v>55424.87</v>
      </c>
      <c r="E37" s="269">
        <f>((Скидка!AA37*(100-Скидка!$C$3))*Скидка!$D$4)/100</f>
        <v>41981.425000000003</v>
      </c>
      <c r="F37" s="269">
        <f>((Скидка!AB37*(100-Скидка!$C$3))*Скидка!$D$4)/100</f>
        <v>37203.339999999997</v>
      </c>
      <c r="G37" s="286" t="s">
        <v>446</v>
      </c>
      <c r="H37" s="439"/>
      <c r="I37" s="439"/>
      <c r="J37" s="269">
        <f>((Скидка!AF37*(100-Скидка!$C$3))*Скидка!$D$4)/100</f>
        <v>31417.654999999999</v>
      </c>
      <c r="K37" s="269">
        <f>((Скидка!AG37*(100-Скидка!$C$3))*Скидка!$D$4)/100</f>
        <v>25314.805</v>
      </c>
      <c r="L37" s="437">
        <f>((Скидка!AH37*(100-Скидка!$C$3))*Скидка!$D$4)/100</f>
        <v>23137.014999999999</v>
      </c>
      <c r="M37" s="30" t="s">
        <v>455</v>
      </c>
      <c r="N37" s="435"/>
      <c r="O37" s="269">
        <f>((Скидка!AK37*(100-Скидка!$C$3))*Скидка!$D$4)/100</f>
        <v>39273.5</v>
      </c>
      <c r="P37" s="269">
        <f>((Скидка!AL37*(100-Скидка!$C$3))*Скидка!$D$4)/100</f>
        <v>30348.224999999999</v>
      </c>
      <c r="Q37" s="437">
        <f>((Скидка!AM37*(100-Скидка!$C$3))*Скидка!$D$4)/100</f>
        <v>27129.63</v>
      </c>
    </row>
    <row r="38" spans="2:17" ht="24.75" customHeight="1" x14ac:dyDescent="0.2">
      <c r="B38" s="140" t="s">
        <v>438</v>
      </c>
      <c r="C38" s="435"/>
      <c r="D38" s="269">
        <f>((Скидка!Z38*(100-Скидка!$C$3))*Скидка!$D$4)/100</f>
        <v>56988.94</v>
      </c>
      <c r="E38" s="269">
        <f>((Скидка!AA38*(100-Скидка!$C$3))*Скидка!$D$4)/100</f>
        <v>43559.235000000001</v>
      </c>
      <c r="F38" s="269">
        <f>((Скидка!AB38*(100-Скидка!$C$3))*Скидка!$D$4)/100</f>
        <v>38771.99</v>
      </c>
      <c r="G38" s="286" t="s">
        <v>447</v>
      </c>
      <c r="H38" s="435"/>
      <c r="I38" s="435"/>
      <c r="J38" s="269">
        <f>((Скидка!AF38*(100-Скидка!$C$3))*Скидка!$D$4)/100</f>
        <v>33723.684999999998</v>
      </c>
      <c r="K38" s="269">
        <f>((Скидка!AG38*(100-Скидка!$C$3))*Скидка!$D$4)/100</f>
        <v>26593.77</v>
      </c>
      <c r="L38" s="437">
        <f>((Скидка!AH38*(100-Скидка!$C$3))*Скидка!$D$4)/100</f>
        <v>25391.52</v>
      </c>
      <c r="M38" s="30" t="s">
        <v>456</v>
      </c>
      <c r="N38" s="435"/>
      <c r="O38" s="269">
        <f>((Скидка!AK38*(100-Скидка!$C$3))*Скидка!$D$4)/100</f>
        <v>40899.4</v>
      </c>
      <c r="P38" s="269">
        <f>((Скидка!AL38*(100-Скидка!$C$3))*Скидка!$D$4)/100</f>
        <v>31920.31</v>
      </c>
      <c r="Q38" s="437">
        <f>((Скидка!AM38*(100-Скидка!$C$3))*Скидка!$D$4)/100</f>
        <v>28760.11</v>
      </c>
    </row>
    <row r="39" spans="2:17" ht="24.75" customHeight="1" x14ac:dyDescent="0.2">
      <c r="B39" s="140" t="s">
        <v>439</v>
      </c>
      <c r="C39" s="435"/>
      <c r="D39" s="269">
        <f>((Скидка!Z39*(100-Скидка!$C$3))*Скидка!$D$4)/100</f>
        <v>58477.440000000002</v>
      </c>
      <c r="E39" s="269">
        <f>((Скидка!AA39*(100-Скидка!$C$3))*Скидка!$D$4)/100</f>
        <v>45061.474999999999</v>
      </c>
      <c r="F39" s="269">
        <f>((Скидка!AB39*(100-Скидка!$C$3))*Скидка!$D$4)/100</f>
        <v>40284.535000000003</v>
      </c>
      <c r="G39" s="286" t="s">
        <v>448</v>
      </c>
      <c r="H39" s="435"/>
      <c r="I39" s="435"/>
      <c r="J39" s="269">
        <f>((Скидка!AF39*(100-Скидка!$C$3))*Скидка!$D$4)/100</f>
        <v>35871.705000000002</v>
      </c>
      <c r="K39" s="269">
        <f>((Скидка!AG39*(100-Скидка!$C$3))*Скидка!$D$4)/100</f>
        <v>28471.57</v>
      </c>
      <c r="L39" s="437">
        <f>((Скидка!AH39*(100-Скидка!$C$3))*Скидка!$D$4)/100</f>
        <v>27084.974999999999</v>
      </c>
      <c r="M39" s="30" t="s">
        <v>457</v>
      </c>
      <c r="N39" s="435"/>
      <c r="O39" s="269">
        <f>((Скидка!AK39*(100-Скидка!$C$3))*Скидка!$D$4)/100</f>
        <v>42445.15</v>
      </c>
      <c r="P39" s="269">
        <f>((Скидка!AL39*(100-Скидка!$C$3))*Скидка!$D$4)/100</f>
        <v>33495.83</v>
      </c>
      <c r="Q39" s="437">
        <f>((Скидка!AM39*(100-Скидка!$C$3))*Скидка!$D$4)/100</f>
        <v>30274.945</v>
      </c>
    </row>
    <row r="40" spans="2:17" ht="24.75" customHeight="1" x14ac:dyDescent="0.2">
      <c r="B40" s="140" t="s">
        <v>440</v>
      </c>
      <c r="C40" s="435"/>
      <c r="D40" s="269">
        <f>((Скидка!Z40*(100-Скидка!$C$3))*Скидка!$D$4)/100</f>
        <v>58111.040000000001</v>
      </c>
      <c r="E40" s="269">
        <f>((Скидка!AA40*(100-Скидка!$C$3))*Скидка!$D$4)/100</f>
        <v>44688.205000000002</v>
      </c>
      <c r="F40" s="269">
        <f>((Скидка!AB40*(100-Скидка!$C$3))*Скидка!$D$4)/100</f>
        <v>39915.845000000001</v>
      </c>
      <c r="G40" s="286" t="s">
        <v>449</v>
      </c>
      <c r="H40" s="435"/>
      <c r="I40" s="435"/>
      <c r="J40" s="269">
        <f>((Скидка!AF40*(100-Скидка!$C$3))*Скидка!$D$4)/100</f>
        <v>35260.275000000001</v>
      </c>
      <c r="K40" s="269">
        <f>((Скидка!AG40*(100-Скидка!$C$3))*Скидка!$D$4)/100</f>
        <v>27982.654999999999</v>
      </c>
      <c r="L40" s="437">
        <f>((Скидка!AH40*(100-Скидка!$C$3))*Скидка!$D$4)/100</f>
        <v>26679.645</v>
      </c>
      <c r="M40" s="30" t="s">
        <v>458</v>
      </c>
      <c r="N40" s="265"/>
      <c r="O40" s="269">
        <f>((Скидка!AK40*(100-Скидка!$C$3))*Скидка!$D$4)/100</f>
        <v>33471.785000000003</v>
      </c>
      <c r="P40" s="269">
        <f>((Скидка!AL40*(100-Скидка!$C$3))*Скидка!$D$4)/100</f>
        <v>26078.52</v>
      </c>
      <c r="Q40" s="437">
        <f>((Скидка!AM40*(100-Скидка!$C$3))*Скидка!$D$4)/100</f>
        <v>23804.55</v>
      </c>
    </row>
    <row r="41" spans="2:17" ht="24.75" customHeight="1" x14ac:dyDescent="0.2">
      <c r="B41" s="140" t="s">
        <v>441</v>
      </c>
      <c r="C41" s="435"/>
      <c r="D41" s="269">
        <f>((Скидка!Z41*(100-Скидка!$C$3))*Скидка!$D$4)/100</f>
        <v>59741.52</v>
      </c>
      <c r="E41" s="269">
        <f>((Скидка!AA41*(100-Скидка!$C$3))*Скидка!$D$4)/100</f>
        <v>46333.57</v>
      </c>
      <c r="F41" s="269">
        <f>((Скидка!AB41*(100-Скидка!$C$3))*Скидка!$D$4)/100</f>
        <v>41574.949999999997</v>
      </c>
      <c r="G41" s="286" t="s">
        <v>450</v>
      </c>
      <c r="H41" s="435"/>
      <c r="I41" s="435"/>
      <c r="J41" s="269">
        <f>((Скидка!AF41*(100-Скидка!$C$3))*Скидка!$D$4)/100</f>
        <v>37591.495000000003</v>
      </c>
      <c r="K41" s="269">
        <f>((Скидка!AG41*(100-Скидка!$C$3))*Скидка!$D$4)/100</f>
        <v>30019.61</v>
      </c>
      <c r="L41" s="437">
        <f>((Скидка!AH41*(100-Скидка!$C$3))*Скидка!$D$4)/100</f>
        <v>28375.39</v>
      </c>
      <c r="M41" s="30" t="s">
        <v>459</v>
      </c>
      <c r="N41" s="30"/>
      <c r="O41" s="269">
        <f>((Скидка!AK41*(100-Скидка!$C$3))*Скидка!$D$4)/100</f>
        <v>35822.47</v>
      </c>
      <c r="P41" s="269">
        <f>((Скидка!AL41*(100-Скидка!$C$3))*Скидка!$D$4)/100</f>
        <v>28133.794999999998</v>
      </c>
      <c r="Q41" s="437">
        <f>((Скидка!AM41*(100-Скидка!$C$3))*Скидка!$D$4)/100</f>
        <v>25580.445</v>
      </c>
    </row>
    <row r="42" spans="2:17" ht="32.25" customHeight="1" thickBot="1" x14ac:dyDescent="0.25">
      <c r="B42" s="140" t="s">
        <v>442</v>
      </c>
      <c r="C42" s="435"/>
      <c r="D42" s="269">
        <f>((Скидка!Z42*(100-Скидка!$C$3))*Скидка!$D$4)/100</f>
        <v>61424.67</v>
      </c>
      <c r="E42" s="269">
        <f>((Скидка!AA42*(100-Скидка!$C$3))*Скидка!$D$4)/100</f>
        <v>48031.605000000003</v>
      </c>
      <c r="F42" s="269">
        <f>((Скидка!AB42*(100-Скидка!$C$3))*Скидка!$D$4)/100</f>
        <v>43266.114999999998</v>
      </c>
      <c r="G42" s="286" t="s">
        <v>451</v>
      </c>
      <c r="H42" s="435"/>
      <c r="I42" s="435"/>
      <c r="J42" s="269">
        <f>((Скидка!AF42*(100-Скидка!$C$3))*Скидка!$D$4)/100</f>
        <v>39983.4</v>
      </c>
      <c r="K42" s="269">
        <f>((Скидка!AG42*(100-Скидка!$C$3))*Скидка!$D$4)/100</f>
        <v>32111.525000000001</v>
      </c>
      <c r="L42" s="437">
        <f>((Скидка!AH42*(100-Скидка!$C$3))*Скидка!$D$4)/100</f>
        <v>29700.154999999999</v>
      </c>
      <c r="M42" s="30" t="s">
        <v>460</v>
      </c>
      <c r="N42" s="30"/>
      <c r="O42" s="269">
        <f>((Скидка!AK42*(100-Скидка!$C$3))*Скидка!$D$4)/100</f>
        <v>38226.97</v>
      </c>
      <c r="P42" s="269">
        <f>((Скидка!AL42*(100-Скидка!$C$3))*Скидка!$D$4)/100</f>
        <v>30234.87</v>
      </c>
      <c r="Q42" s="437">
        <f>((Скидка!AM42*(100-Скидка!$C$3))*Скидка!$D$4)/100</f>
        <v>27719.305</v>
      </c>
    </row>
    <row r="43" spans="2:17" ht="117" customHeight="1" thickBot="1" x14ac:dyDescent="0.55000000000000004">
      <c r="B43" s="1128" t="s">
        <v>543</v>
      </c>
      <c r="C43" s="1129"/>
      <c r="D43" s="1129"/>
      <c r="E43" s="1129"/>
      <c r="F43" s="1129"/>
      <c r="G43" s="1129"/>
      <c r="H43" s="1129"/>
      <c r="I43" s="1129"/>
      <c r="J43" s="1129"/>
      <c r="K43" s="1129"/>
      <c r="L43" s="1129"/>
      <c r="M43" s="1129"/>
      <c r="N43" s="1129"/>
      <c r="O43" s="1129"/>
      <c r="P43" s="1129"/>
      <c r="Q43" s="1130"/>
    </row>
    <row r="44" spans="2:17" ht="46.5" customHeight="1" x14ac:dyDescent="0.2">
      <c r="B44" s="1131" t="s">
        <v>354</v>
      </c>
      <c r="C44" s="1132"/>
      <c r="D44" s="1132"/>
      <c r="E44" s="1132"/>
      <c r="F44" s="1132"/>
      <c r="G44" s="1132"/>
      <c r="H44" s="1132"/>
      <c r="I44" s="1132"/>
      <c r="J44" s="1132"/>
      <c r="K44" s="1132"/>
      <c r="L44" s="1132"/>
      <c r="M44" s="1132"/>
      <c r="N44" s="1132"/>
      <c r="O44" s="1132"/>
      <c r="P44" s="1132"/>
      <c r="Q44" s="1133"/>
    </row>
    <row r="45" spans="2:17" ht="48.75" customHeight="1" x14ac:dyDescent="0.45">
      <c r="B45" s="1121" t="s">
        <v>541</v>
      </c>
      <c r="C45" s="1122"/>
      <c r="D45" s="1122"/>
      <c r="E45" s="1122"/>
      <c r="F45" s="1122"/>
      <c r="G45" s="1122"/>
      <c r="H45" s="1122"/>
      <c r="I45" s="1123"/>
      <c r="J45" s="1124" t="s">
        <v>542</v>
      </c>
      <c r="K45" s="1125"/>
      <c r="L45" s="1125"/>
      <c r="M45" s="1125"/>
      <c r="N45" s="1125"/>
      <c r="O45" s="1125"/>
      <c r="P45" s="1125"/>
      <c r="Q45" s="1126"/>
    </row>
    <row r="46" spans="2:17" ht="15.75" customHeight="1" x14ac:dyDescent="0.2">
      <c r="B46" s="446"/>
      <c r="C46" s="36"/>
      <c r="D46" s="36"/>
      <c r="E46" s="36"/>
      <c r="F46" s="36"/>
      <c r="G46" s="36"/>
      <c r="H46" s="36"/>
      <c r="I46" s="36"/>
      <c r="J46" s="446"/>
      <c r="K46" s="36"/>
      <c r="L46" s="36"/>
      <c r="M46" s="36"/>
      <c r="N46" s="36"/>
      <c r="O46" s="36"/>
      <c r="P46" s="36"/>
      <c r="Q46" s="507"/>
    </row>
    <row r="47" spans="2:17" ht="196.5" customHeight="1" x14ac:dyDescent="0.2">
      <c r="B47" s="508"/>
      <c r="C47" s="484"/>
      <c r="D47" s="484"/>
      <c r="E47" s="484"/>
      <c r="F47" s="484"/>
      <c r="G47" s="484"/>
      <c r="H47" s="484"/>
      <c r="I47" s="484"/>
      <c r="J47" s="508"/>
      <c r="K47" s="484"/>
      <c r="L47" s="484"/>
      <c r="M47" s="484"/>
      <c r="N47" s="484"/>
      <c r="O47" s="484"/>
      <c r="P47" s="484"/>
      <c r="Q47" s="283"/>
    </row>
    <row r="48" spans="2:17" ht="16.5" customHeight="1" x14ac:dyDescent="0.2">
      <c r="B48" s="446"/>
      <c r="C48" s="36"/>
      <c r="D48" s="36"/>
      <c r="E48" s="36"/>
      <c r="F48" s="36"/>
      <c r="G48" s="36"/>
      <c r="H48" s="36"/>
      <c r="I48" s="36"/>
      <c r="J48" s="446"/>
      <c r="K48" s="36"/>
      <c r="L48" s="36"/>
      <c r="M48" s="36"/>
      <c r="N48" s="36"/>
      <c r="O48" s="36"/>
      <c r="P48" s="36"/>
      <c r="Q48" s="507"/>
    </row>
    <row r="49" spans="2:17" ht="166.5" customHeight="1" x14ac:dyDescent="0.2">
      <c r="B49" s="508"/>
      <c r="C49" s="484"/>
      <c r="D49" s="484"/>
      <c r="E49" s="484"/>
      <c r="F49" s="484"/>
      <c r="G49" s="484"/>
      <c r="H49" s="484"/>
      <c r="I49" s="484"/>
      <c r="J49" s="508"/>
      <c r="K49" s="484"/>
      <c r="L49" s="484"/>
      <c r="M49" s="484"/>
      <c r="N49" s="484"/>
      <c r="O49" s="484"/>
      <c r="P49" s="484"/>
      <c r="Q49" s="283"/>
    </row>
    <row r="50" spans="2:17" ht="16.5" customHeight="1" x14ac:dyDescent="0.2">
      <c r="B50" s="446"/>
      <c r="C50" s="36"/>
      <c r="D50" s="36"/>
      <c r="E50" s="36"/>
      <c r="F50" s="36"/>
      <c r="G50" s="36"/>
      <c r="H50" s="36"/>
      <c r="I50" s="36"/>
      <c r="J50" s="446"/>
      <c r="K50" s="36"/>
      <c r="L50" s="36"/>
      <c r="M50" s="36"/>
      <c r="N50" s="36"/>
      <c r="O50" s="36"/>
      <c r="P50" s="36"/>
      <c r="Q50" s="507"/>
    </row>
    <row r="51" spans="2:17" ht="165" customHeight="1" x14ac:dyDescent="0.2">
      <c r="B51" s="508"/>
      <c r="C51" s="484"/>
      <c r="D51" s="484"/>
      <c r="E51" s="484"/>
      <c r="F51" s="484"/>
      <c r="G51" s="484"/>
      <c r="H51" s="484"/>
      <c r="I51" s="484"/>
      <c r="J51" s="508"/>
      <c r="K51" s="484"/>
      <c r="L51" s="484"/>
      <c r="M51" s="484"/>
      <c r="N51" s="484"/>
      <c r="O51" s="484"/>
      <c r="P51" s="484"/>
      <c r="Q51" s="283"/>
    </row>
    <row r="52" spans="2:17" ht="16.5" customHeight="1" x14ac:dyDescent="0.2">
      <c r="B52" s="446"/>
      <c r="C52" s="36"/>
      <c r="D52" s="36"/>
      <c r="E52" s="36"/>
      <c r="F52" s="36"/>
      <c r="G52" s="36"/>
      <c r="H52" s="36"/>
      <c r="I52" s="36"/>
      <c r="J52" s="446"/>
      <c r="K52" s="36"/>
      <c r="L52" s="36"/>
      <c r="M52" s="36"/>
      <c r="N52" s="36"/>
      <c r="O52" s="36"/>
      <c r="P52" s="36"/>
      <c r="Q52" s="507"/>
    </row>
    <row r="53" spans="2:17" s="279" customFormat="1" ht="186" customHeight="1" x14ac:dyDescent="0.2">
      <c r="B53" s="508"/>
      <c r="C53" s="484"/>
      <c r="D53" s="484"/>
      <c r="E53" s="484"/>
      <c r="F53" s="484"/>
      <c r="G53" s="484"/>
      <c r="H53" s="484"/>
      <c r="I53" s="484"/>
      <c r="J53" s="508"/>
      <c r="K53" s="484"/>
      <c r="L53" s="484"/>
      <c r="M53" s="484"/>
      <c r="N53" s="484"/>
      <c r="O53" s="484"/>
      <c r="P53" s="484"/>
      <c r="Q53" s="283"/>
    </row>
    <row r="54" spans="2:17" ht="20.25" customHeight="1" x14ac:dyDescent="0.3">
      <c r="B54" s="438" t="s">
        <v>9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34"/>
      <c r="O54" s="34"/>
      <c r="P54" s="34"/>
      <c r="Q54" s="52"/>
    </row>
    <row r="55" spans="2:17" ht="20.25" customHeight="1" x14ac:dyDescent="0.3">
      <c r="B55" s="438" t="s">
        <v>377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34"/>
      <c r="O55" s="34"/>
      <c r="P55" s="34"/>
      <c r="Q55" s="52"/>
    </row>
    <row r="56" spans="2:17" ht="20.25" customHeight="1" x14ac:dyDescent="0.3">
      <c r="B56" s="438" t="s">
        <v>387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34"/>
      <c r="O56" s="34"/>
      <c r="P56" s="34"/>
      <c r="Q56" s="52"/>
    </row>
    <row r="57" spans="2:17" ht="20.25" customHeight="1" x14ac:dyDescent="0.3">
      <c r="B57" s="438" t="s">
        <v>386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34"/>
      <c r="O57" s="34"/>
      <c r="P57" s="34"/>
      <c r="Q57" s="52"/>
    </row>
    <row r="58" spans="2:17" ht="20.25" customHeight="1" x14ac:dyDescent="0.3">
      <c r="B58" s="438" t="s">
        <v>379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34"/>
      <c r="O58" s="34"/>
      <c r="P58" s="34"/>
      <c r="Q58" s="52"/>
    </row>
    <row r="59" spans="2:17" ht="21.75" x14ac:dyDescent="0.3">
      <c r="B59" s="443" t="s">
        <v>378</v>
      </c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5"/>
      <c r="O59" s="445"/>
      <c r="P59" s="445"/>
      <c r="Q59" s="283"/>
    </row>
  </sheetData>
  <sheetProtection selectLockedCells="1" selectUnlockedCells="1"/>
  <mergeCells count="43">
    <mergeCell ref="M2:O2"/>
    <mergeCell ref="P2:Q2"/>
    <mergeCell ref="B3:D3"/>
    <mergeCell ref="N3:Q3"/>
    <mergeCell ref="B4:E4"/>
    <mergeCell ref="J4:L4"/>
    <mergeCell ref="N4:Q4"/>
    <mergeCell ref="G6:H6"/>
    <mergeCell ref="G7:H7"/>
    <mergeCell ref="P7:Q7"/>
    <mergeCell ref="B11:E11"/>
    <mergeCell ref="P11:Q11"/>
    <mergeCell ref="L20:L21"/>
    <mergeCell ref="B12:Q12"/>
    <mergeCell ref="B13:Q13"/>
    <mergeCell ref="B14:F14"/>
    <mergeCell ref="G14:L14"/>
    <mergeCell ref="M14:Q14"/>
    <mergeCell ref="O18:O19"/>
    <mergeCell ref="P18:P19"/>
    <mergeCell ref="Q18:Q19"/>
    <mergeCell ref="D20:D21"/>
    <mergeCell ref="E20:E21"/>
    <mergeCell ref="F20:F21"/>
    <mergeCell ref="J20:J21"/>
    <mergeCell ref="K20:K21"/>
    <mergeCell ref="B27:Q27"/>
    <mergeCell ref="B28:F28"/>
    <mergeCell ref="G28:L28"/>
    <mergeCell ref="M28:Q28"/>
    <mergeCell ref="D32:D33"/>
    <mergeCell ref="E32:E33"/>
    <mergeCell ref="F32:F33"/>
    <mergeCell ref="J32:J33"/>
    <mergeCell ref="K32:K33"/>
    <mergeCell ref="L32:L33"/>
    <mergeCell ref="B45:I45"/>
    <mergeCell ref="J45:Q45"/>
    <mergeCell ref="O32:O33"/>
    <mergeCell ref="P32:P33"/>
    <mergeCell ref="Q32:Q33"/>
    <mergeCell ref="B43:Q43"/>
    <mergeCell ref="B44:Q44"/>
  </mergeCells>
  <pageMargins left="0.39370078740157483" right="0" top="0" bottom="0" header="0" footer="0"/>
  <pageSetup paperSize="9" scale="3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39997558519241921"/>
    <pageSetUpPr autoPageBreaks="0" fitToPage="1"/>
  </sheetPr>
  <dimension ref="B2:AA95"/>
  <sheetViews>
    <sheetView view="pageBreakPreview" zoomScale="50" zoomScaleNormal="60" zoomScaleSheetLayoutView="50" zoomScalePageLayoutView="10" workbookViewId="0">
      <selection activeCell="X2" sqref="X2:Z3"/>
    </sheetView>
  </sheetViews>
  <sheetFormatPr defaultColWidth="9.140625" defaultRowHeight="12.75" x14ac:dyDescent="0.2"/>
  <cols>
    <col min="1" max="1" width="2.28515625" style="1" customWidth="1"/>
    <col min="2" max="2" width="7.140625" style="35" customWidth="1"/>
    <col min="3" max="4" width="9.140625" style="35"/>
    <col min="5" max="9" width="9.140625" style="1"/>
    <col min="10" max="12" width="12.28515625" style="1" customWidth="1"/>
    <col min="13" max="13" width="17.42578125" style="1" customWidth="1"/>
    <col min="14" max="23" width="9.140625" style="1"/>
    <col min="24" max="24" width="13.5703125" style="1" bestFit="1" customWidth="1"/>
    <col min="25" max="25" width="9.140625" style="1"/>
    <col min="26" max="26" width="13.42578125" style="1" customWidth="1"/>
    <col min="27" max="27" width="2.85546875" style="1" customWidth="1"/>
    <col min="28" max="16384" width="9.140625" style="1"/>
  </cols>
  <sheetData>
    <row r="2" spans="2:27" x14ac:dyDescent="0.2">
      <c r="B2" s="292"/>
      <c r="C2" s="59"/>
      <c r="D2" s="59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1138"/>
      <c r="Y2" s="1138"/>
      <c r="Z2" s="1139"/>
    </row>
    <row r="3" spans="2:27" ht="29.25" customHeight="1" x14ac:dyDescent="0.45">
      <c r="B3" s="55"/>
      <c r="M3" s="1136" t="s">
        <v>533</v>
      </c>
      <c r="N3" s="1136"/>
      <c r="O3" s="1136"/>
      <c r="P3" s="1136"/>
      <c r="Q3" s="1136"/>
      <c r="R3" s="1136"/>
      <c r="X3" s="1140"/>
      <c r="Y3" s="1140"/>
      <c r="Z3" s="1141"/>
    </row>
    <row r="4" spans="2:27" ht="27.75" customHeight="1" x14ac:dyDescent="0.2">
      <c r="B4" s="55"/>
      <c r="Z4" s="294"/>
    </row>
    <row r="5" spans="2:27" ht="27" customHeight="1" x14ac:dyDescent="0.2">
      <c r="B5" s="55"/>
      <c r="Z5" s="294"/>
    </row>
    <row r="6" spans="2:27" ht="50.25" customHeight="1" x14ac:dyDescent="0.2">
      <c r="B6" s="55"/>
      <c r="Z6" s="294"/>
    </row>
    <row r="7" spans="2:27" ht="29.25" customHeight="1" x14ac:dyDescent="0.35">
      <c r="B7" s="295" t="s">
        <v>89</v>
      </c>
      <c r="C7" s="163"/>
      <c r="D7" s="163"/>
      <c r="E7" s="163"/>
      <c r="F7" s="163"/>
      <c r="G7" s="163"/>
      <c r="H7" s="163"/>
      <c r="Z7" s="294"/>
    </row>
    <row r="8" spans="2:27" ht="45.75" customHeight="1" x14ac:dyDescent="0.35">
      <c r="B8" s="296" t="s">
        <v>6</v>
      </c>
      <c r="C8" s="131"/>
      <c r="D8" s="1"/>
      <c r="Y8" s="1147"/>
      <c r="Z8" s="1148"/>
      <c r="AA8" s="164"/>
    </row>
    <row r="9" spans="2:27" ht="23.25" customHeight="1" x14ac:dyDescent="0.35">
      <c r="B9" s="296"/>
      <c r="C9" s="131"/>
      <c r="D9" s="1"/>
      <c r="Y9" s="448"/>
      <c r="Z9" s="449"/>
      <c r="AA9" s="164"/>
    </row>
    <row r="10" spans="2:27" ht="25.5" customHeight="1" thickBot="1" x14ac:dyDescent="0.4">
      <c r="B10" s="454"/>
      <c r="C10" s="455" t="s">
        <v>7</v>
      </c>
      <c r="D10" s="455"/>
      <c r="E10" s="455"/>
      <c r="F10" s="455"/>
      <c r="G10" s="456"/>
      <c r="H10" s="456"/>
      <c r="I10" s="456"/>
      <c r="J10" s="1137">
        <f>Скидка!C3/100</f>
        <v>0</v>
      </c>
      <c r="K10" s="1137"/>
      <c r="L10" s="457" t="s">
        <v>166</v>
      </c>
      <c r="M10" s="458"/>
      <c r="N10" s="458"/>
      <c r="O10" s="458"/>
      <c r="P10" s="459"/>
      <c r="Q10" s="456"/>
      <c r="R10" s="456"/>
      <c r="S10" s="456"/>
      <c r="T10" s="456"/>
      <c r="U10" s="456"/>
      <c r="V10" s="456"/>
      <c r="W10" s="456"/>
      <c r="X10" s="456"/>
      <c r="Y10" s="1150" t="s">
        <v>412</v>
      </c>
      <c r="Z10" s="1151"/>
      <c r="AA10" s="151"/>
    </row>
    <row r="11" spans="2:27" s="35" customFormat="1" ht="81.75" customHeight="1" thickBot="1" x14ac:dyDescent="0.25">
      <c r="B11" s="1144" t="s">
        <v>383</v>
      </c>
      <c r="C11" s="1145"/>
      <c r="D11" s="1145"/>
      <c r="E11" s="1145"/>
      <c r="F11" s="1145"/>
      <c r="G11" s="1145"/>
      <c r="H11" s="1145"/>
      <c r="I11" s="1145"/>
      <c r="J11" s="1145"/>
      <c r="K11" s="1145"/>
      <c r="L11" s="1145"/>
      <c r="M11" s="1145"/>
      <c r="N11" s="1145"/>
      <c r="O11" s="1145"/>
      <c r="P11" s="1145"/>
      <c r="Q11" s="1145"/>
      <c r="R11" s="1145"/>
      <c r="S11" s="1145"/>
      <c r="T11" s="1145"/>
      <c r="U11" s="1145"/>
      <c r="V11" s="1145"/>
      <c r="W11" s="1145"/>
      <c r="X11" s="1145"/>
      <c r="Y11" s="1145"/>
      <c r="Z11" s="1146"/>
    </row>
    <row r="12" spans="2:27" s="35" customFormat="1" ht="40.5" customHeight="1" thickBot="1" x14ac:dyDescent="0.25">
      <c r="B12" s="1152" t="s">
        <v>351</v>
      </c>
      <c r="C12" s="1115"/>
      <c r="D12" s="1115"/>
      <c r="E12" s="1115"/>
      <c r="F12" s="1115"/>
      <c r="G12" s="1115"/>
      <c r="H12" s="1115"/>
      <c r="I12" s="1115"/>
      <c r="J12" s="1115"/>
      <c r="K12" s="1115"/>
      <c r="L12" s="1115"/>
      <c r="M12" s="1115"/>
      <c r="N12" s="1115"/>
      <c r="O12" s="1115"/>
      <c r="P12" s="1115"/>
      <c r="Q12" s="1115"/>
      <c r="R12" s="1115"/>
      <c r="S12" s="1115"/>
      <c r="T12" s="1115"/>
      <c r="U12" s="1115"/>
      <c r="V12" s="1115"/>
      <c r="W12" s="1115"/>
      <c r="X12" s="1115"/>
      <c r="Y12" s="1115"/>
      <c r="Z12" s="1153"/>
    </row>
    <row r="13" spans="2:27" s="35" customFormat="1" ht="22.5" customHeight="1" x14ac:dyDescent="0.2">
      <c r="B13" s="292"/>
      <c r="C13" s="59"/>
      <c r="D13" s="59"/>
      <c r="E13" s="293"/>
      <c r="F13" s="293"/>
      <c r="G13" s="293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302"/>
    </row>
    <row r="14" spans="2:27" s="35" customFormat="1" ht="1.5" customHeight="1" x14ac:dyDescent="0.2">
      <c r="B14" s="55"/>
      <c r="E14" s="1"/>
      <c r="F14" s="1"/>
      <c r="G14" s="1"/>
      <c r="Z14" s="284"/>
    </row>
    <row r="15" spans="2:27" s="35" customFormat="1" ht="30" customHeight="1" x14ac:dyDescent="0.35">
      <c r="B15" s="55"/>
      <c r="D15" s="166" t="s">
        <v>90</v>
      </c>
      <c r="E15" s="1"/>
      <c r="F15" s="1"/>
      <c r="G15" s="1"/>
      <c r="P15" s="166" t="s">
        <v>311</v>
      </c>
      <c r="Q15" s="148"/>
      <c r="R15" s="148"/>
      <c r="S15" s="148"/>
      <c r="T15" s="148"/>
      <c r="U15" s="148"/>
      <c r="Z15" s="284"/>
    </row>
    <row r="16" spans="2:27" s="35" customFormat="1" ht="29.25" customHeight="1" x14ac:dyDescent="0.2">
      <c r="B16" s="55"/>
      <c r="D16" s="149" t="s">
        <v>322</v>
      </c>
      <c r="E16" s="147"/>
      <c r="F16" s="147"/>
      <c r="G16" s="147"/>
      <c r="H16" s="147"/>
      <c r="I16" s="147"/>
      <c r="J16" s="147"/>
      <c r="P16" s="149" t="s">
        <v>258</v>
      </c>
      <c r="Z16" s="284"/>
    </row>
    <row r="17" spans="2:26" s="35" customFormat="1" ht="29.25" customHeight="1" x14ac:dyDescent="0.3">
      <c r="B17" s="55"/>
      <c r="D17" s="149"/>
      <c r="E17" s="147"/>
      <c r="F17" s="1142">
        <f>((Скидка!BA17*(100-Скидка!$C$3))*Скидка!$D$4)/100</f>
        <v>5706.68</v>
      </c>
      <c r="G17" s="1142"/>
      <c r="H17" s="147"/>
      <c r="I17" s="147"/>
      <c r="J17" s="147"/>
      <c r="P17" s="149"/>
      <c r="S17" s="1154">
        <f>((Скидка!BL16*(100-Скидка!$C$3))*Скидка!$D$4)/100</f>
        <v>9954.6299999999992</v>
      </c>
      <c r="T17" s="1154"/>
      <c r="X17" s="269"/>
      <c r="Z17" s="284"/>
    </row>
    <row r="18" spans="2:26" s="35" customFormat="1" ht="29.25" customHeight="1" x14ac:dyDescent="0.2">
      <c r="B18" s="55"/>
      <c r="D18" s="149"/>
      <c r="E18" s="147"/>
      <c r="F18" s="147"/>
      <c r="G18" s="147"/>
      <c r="H18" s="147"/>
      <c r="I18" s="147"/>
      <c r="J18" s="147"/>
      <c r="O18" s="149"/>
      <c r="X18" s="269"/>
      <c r="Z18" s="284"/>
    </row>
    <row r="19" spans="2:26" s="35" customFormat="1" ht="30.75" customHeight="1" x14ac:dyDescent="0.35">
      <c r="B19" s="55"/>
      <c r="D19" s="149"/>
      <c r="E19" s="147"/>
      <c r="F19" s="147"/>
      <c r="G19" s="147"/>
      <c r="H19" s="147"/>
      <c r="I19" s="147"/>
      <c r="J19" s="147"/>
      <c r="P19" s="166" t="s">
        <v>311</v>
      </c>
      <c r="X19" s="269"/>
      <c r="Z19" s="284"/>
    </row>
    <row r="20" spans="2:26" s="35" customFormat="1" ht="23.25" customHeight="1" x14ac:dyDescent="0.35">
      <c r="B20" s="55"/>
      <c r="D20" s="149"/>
      <c r="E20" s="147"/>
      <c r="F20" s="147"/>
      <c r="G20" s="147"/>
      <c r="H20" s="147"/>
      <c r="I20" s="147"/>
      <c r="J20" s="147"/>
      <c r="P20" s="166" t="s">
        <v>302</v>
      </c>
      <c r="X20" s="269"/>
      <c r="Z20" s="284"/>
    </row>
    <row r="21" spans="2:26" s="35" customFormat="1" ht="27.75" customHeight="1" x14ac:dyDescent="0.2">
      <c r="B21" s="55"/>
      <c r="D21" s="149"/>
      <c r="E21" s="147"/>
      <c r="F21" s="147"/>
      <c r="G21" s="147"/>
      <c r="H21" s="147"/>
      <c r="I21" s="147"/>
      <c r="J21" s="147"/>
      <c r="P21" s="149" t="s">
        <v>257</v>
      </c>
      <c r="X21" s="269"/>
      <c r="Z21" s="284"/>
    </row>
    <row r="22" spans="2:26" s="35" customFormat="1" ht="26.25" customHeight="1" x14ac:dyDescent="0.3">
      <c r="B22" s="55"/>
      <c r="D22" s="149"/>
      <c r="E22" s="147"/>
      <c r="F22" s="147"/>
      <c r="G22" s="147"/>
      <c r="H22" s="147"/>
      <c r="I22" s="147"/>
      <c r="J22" s="147"/>
      <c r="O22" s="149"/>
      <c r="S22" s="1154">
        <f>((Скидка!BL17*(100-Скидка!$C$3))*Скидка!$D$4)/100</f>
        <v>13438.865</v>
      </c>
      <c r="T22" s="1154"/>
      <c r="X22" s="269"/>
      <c r="Z22" s="284"/>
    </row>
    <row r="23" spans="2:26" s="35" customFormat="1" ht="29.25" customHeight="1" x14ac:dyDescent="0.3">
      <c r="B23" s="298"/>
      <c r="C23" s="303"/>
      <c r="D23" s="304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5"/>
    </row>
    <row r="24" spans="2:26" s="35" customFormat="1" ht="24.75" customHeight="1" x14ac:dyDescent="0.2">
      <c r="B24" s="292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302"/>
    </row>
    <row r="25" spans="2:26" s="35" customFormat="1" ht="22.5" customHeight="1" x14ac:dyDescent="0.2">
      <c r="B25" s="55"/>
      <c r="D25" s="165" t="s">
        <v>91</v>
      </c>
      <c r="E25" s="1"/>
      <c r="F25" s="1"/>
      <c r="G25" s="1"/>
      <c r="N25" s="165" t="s">
        <v>344</v>
      </c>
      <c r="Z25" s="412"/>
    </row>
    <row r="26" spans="2:26" ht="22.5" customHeight="1" x14ac:dyDescent="0.3">
      <c r="B26" s="55"/>
      <c r="D26" s="130" t="s">
        <v>173</v>
      </c>
      <c r="E26" s="143"/>
      <c r="F26" s="143"/>
      <c r="G26" s="143"/>
      <c r="H26" s="143"/>
      <c r="I26" s="1155">
        <f>((Скидка!AX28*(100-Скидка!$C$3))*Скидка!$D$4)/100</f>
        <v>12182.8</v>
      </c>
      <c r="J26" s="1155"/>
      <c r="N26" s="130" t="s">
        <v>261</v>
      </c>
      <c r="O26" s="143"/>
      <c r="P26" s="143"/>
      <c r="Q26" s="143"/>
      <c r="R26" s="143"/>
      <c r="S26" s="143"/>
      <c r="T26" s="143"/>
      <c r="Z26" s="294"/>
    </row>
    <row r="27" spans="2:26" s="35" customFormat="1" ht="26.25" customHeight="1" x14ac:dyDescent="0.2">
      <c r="B27" s="55"/>
      <c r="E27" s="1"/>
      <c r="F27" s="1"/>
      <c r="G27" s="1"/>
      <c r="O27" s="143"/>
      <c r="P27" s="143"/>
      <c r="Q27" s="1143">
        <f>((Скидка!BM20*(100-Скидка!$C$3))*Скидка!$D$4)/100</f>
        <v>10594.684999999999</v>
      </c>
      <c r="R27" s="1143"/>
      <c r="Z27" s="284"/>
    </row>
    <row r="28" spans="2:26" s="35" customFormat="1" ht="24" customHeight="1" x14ac:dyDescent="0.3">
      <c r="B28" s="55"/>
      <c r="E28" s="1"/>
      <c r="F28" s="1"/>
      <c r="N28" s="165" t="s">
        <v>344</v>
      </c>
      <c r="Y28" s="276"/>
      <c r="Z28" s="284"/>
    </row>
    <row r="29" spans="2:26" s="35" customFormat="1" ht="22.5" customHeight="1" x14ac:dyDescent="0.35">
      <c r="B29" s="55"/>
      <c r="E29" s="1"/>
      <c r="F29" s="1"/>
      <c r="G29" s="1"/>
      <c r="N29" s="166" t="s">
        <v>302</v>
      </c>
      <c r="Y29" s="276"/>
      <c r="Z29" s="284"/>
    </row>
    <row r="30" spans="2:26" s="35" customFormat="1" ht="21" customHeight="1" x14ac:dyDescent="0.3">
      <c r="B30" s="55"/>
      <c r="E30" s="1"/>
      <c r="F30" s="1"/>
      <c r="G30" s="1"/>
      <c r="N30" s="130" t="s">
        <v>260</v>
      </c>
      <c r="Y30" s="276"/>
      <c r="Z30" s="284"/>
    </row>
    <row r="31" spans="2:26" s="35" customFormat="1" ht="45" customHeight="1" x14ac:dyDescent="0.3">
      <c r="B31" s="55"/>
      <c r="E31" s="1"/>
      <c r="F31" s="1"/>
      <c r="G31" s="1"/>
      <c r="Q31" s="1143">
        <f>((Скидка!BM21*(100-Скидка!$C$3))*Скидка!$D$4)/100</f>
        <v>13753.74</v>
      </c>
      <c r="R31" s="1143"/>
      <c r="Y31" s="276"/>
      <c r="Z31" s="284"/>
    </row>
    <row r="32" spans="2:26" s="35" customFormat="1" ht="34.5" customHeight="1" x14ac:dyDescent="0.3">
      <c r="B32" s="55"/>
      <c r="E32" s="1"/>
      <c r="F32" s="1"/>
      <c r="G32" s="1"/>
      <c r="Q32" s="276"/>
      <c r="R32" s="276"/>
      <c r="Y32" s="276"/>
      <c r="Z32" s="284"/>
    </row>
    <row r="33" spans="2:26" s="35" customFormat="1" ht="42" customHeight="1" x14ac:dyDescent="0.3">
      <c r="B33" s="55"/>
      <c r="E33" s="1"/>
      <c r="F33" s="1"/>
      <c r="G33" s="1"/>
      <c r="Q33" s="276"/>
      <c r="R33" s="276"/>
      <c r="Y33" s="276"/>
      <c r="Z33" s="284"/>
    </row>
    <row r="34" spans="2:26" s="35" customFormat="1" ht="16.5" customHeight="1" x14ac:dyDescent="0.2">
      <c r="B34" s="55"/>
      <c r="E34" s="1"/>
      <c r="F34" s="1"/>
      <c r="G34" s="1"/>
      <c r="Z34" s="284"/>
    </row>
    <row r="35" spans="2:26" s="35" customFormat="1" ht="34.5" customHeight="1" x14ac:dyDescent="0.35">
      <c r="B35" s="55"/>
      <c r="E35" s="1"/>
      <c r="F35" s="1"/>
      <c r="G35" s="1"/>
      <c r="N35" s="166" t="s">
        <v>345</v>
      </c>
      <c r="Z35" s="284"/>
    </row>
    <row r="36" spans="2:26" s="35" customFormat="1" ht="29.25" customHeight="1" x14ac:dyDescent="0.2">
      <c r="B36" s="55"/>
      <c r="E36" s="1"/>
      <c r="N36" s="149" t="s">
        <v>174</v>
      </c>
      <c r="S36" s="143"/>
      <c r="T36" s="143"/>
      <c r="U36" s="143"/>
      <c r="Z36" s="284"/>
    </row>
    <row r="37" spans="2:26" s="35" customFormat="1" ht="29.25" customHeight="1" x14ac:dyDescent="0.2">
      <c r="B37" s="55"/>
      <c r="D37" s="1149" t="s">
        <v>92</v>
      </c>
      <c r="E37" s="1149"/>
      <c r="F37" s="1149"/>
      <c r="G37" s="1149"/>
      <c r="H37" s="1149"/>
      <c r="I37" s="1149"/>
      <c r="J37" s="1149"/>
      <c r="Q37" s="1143">
        <f>((Скидка!BM32*(100-Скидка!$C$3))*Скидка!$D$4)/100</f>
        <v>2942.65</v>
      </c>
      <c r="R37" s="1143"/>
      <c r="S37" s="143"/>
      <c r="T37" s="143"/>
      <c r="U37" s="143"/>
      <c r="Z37" s="284"/>
    </row>
    <row r="38" spans="2:26" s="35" customFormat="1" ht="21" customHeight="1" x14ac:dyDescent="0.2">
      <c r="B38" s="55"/>
      <c r="D38" s="149" t="s">
        <v>323</v>
      </c>
      <c r="E38" s="150"/>
      <c r="F38" s="150"/>
      <c r="G38" s="150"/>
      <c r="H38" s="150"/>
      <c r="I38" s="1156">
        <f>((Скидка!AX40*(100-Скидка!$C$3))*Скидка!$D$4)/100</f>
        <v>14281.584999999999</v>
      </c>
      <c r="J38" s="1156"/>
      <c r="P38" s="143"/>
      <c r="Q38" s="143"/>
      <c r="R38" s="143"/>
      <c r="S38" s="143"/>
      <c r="T38" s="143"/>
      <c r="U38" s="143"/>
      <c r="Z38" s="284"/>
    </row>
    <row r="39" spans="2:26" s="35" customFormat="1" ht="29.25" customHeight="1" x14ac:dyDescent="0.2">
      <c r="B39" s="55"/>
      <c r="D39" s="149"/>
      <c r="E39" s="150"/>
      <c r="F39" s="150"/>
      <c r="G39" s="150"/>
      <c r="H39" s="150"/>
      <c r="I39" s="150"/>
      <c r="J39" s="150"/>
      <c r="P39" s="143"/>
      <c r="Q39" s="143"/>
      <c r="R39" s="143"/>
      <c r="S39" s="143"/>
      <c r="T39" s="143"/>
      <c r="U39" s="143"/>
      <c r="Z39" s="284"/>
    </row>
    <row r="40" spans="2:26" s="35" customFormat="1" ht="44.25" customHeight="1" x14ac:dyDescent="0.2">
      <c r="B40" s="55"/>
      <c r="D40" s="149"/>
      <c r="E40" s="150"/>
      <c r="F40" s="150"/>
      <c r="G40" s="150"/>
      <c r="H40" s="150"/>
      <c r="I40" s="150"/>
      <c r="J40" s="150"/>
      <c r="P40" s="143"/>
      <c r="Q40" s="143"/>
      <c r="R40" s="143"/>
      <c r="S40" s="143"/>
      <c r="T40" s="143"/>
      <c r="U40" s="143"/>
      <c r="Z40" s="284"/>
    </row>
    <row r="41" spans="2:26" s="35" customFormat="1" ht="33" customHeight="1" x14ac:dyDescent="0.35">
      <c r="B41" s="55"/>
      <c r="K41" s="144"/>
      <c r="L41" s="144"/>
      <c r="P41" s="143"/>
      <c r="Q41" s="143"/>
      <c r="R41" s="143"/>
      <c r="S41" s="143"/>
      <c r="T41" s="143"/>
      <c r="U41" s="143"/>
      <c r="Z41" s="284"/>
    </row>
    <row r="42" spans="2:26" s="35" customFormat="1" ht="17.25" customHeight="1" x14ac:dyDescent="0.2">
      <c r="B42" s="55"/>
      <c r="E42" s="1"/>
      <c r="Z42" s="284"/>
    </row>
    <row r="43" spans="2:26" ht="21" customHeight="1" x14ac:dyDescent="0.35">
      <c r="B43" s="55"/>
      <c r="D43" s="1"/>
      <c r="N43" s="166" t="s">
        <v>346</v>
      </c>
      <c r="Z43" s="294"/>
    </row>
    <row r="44" spans="2:26" s="35" customFormat="1" ht="26.25" customHeight="1" x14ac:dyDescent="0.3">
      <c r="B44" s="55"/>
      <c r="E44" s="1"/>
      <c r="F44" s="1"/>
      <c r="G44" s="1"/>
      <c r="N44" s="130" t="s">
        <v>175</v>
      </c>
      <c r="Z44" s="284"/>
    </row>
    <row r="45" spans="2:26" s="35" customFormat="1" ht="24" customHeight="1" x14ac:dyDescent="0.2">
      <c r="B45" s="55"/>
      <c r="E45" s="1"/>
      <c r="F45" s="1"/>
      <c r="G45" s="1"/>
      <c r="Q45" s="1143">
        <f>((Скидка!BM40*(100-Скидка!$C$3))*Скидка!$D$4)/100</f>
        <v>3503.7</v>
      </c>
      <c r="R45" s="1143"/>
      <c r="Z45" s="284"/>
    </row>
    <row r="46" spans="2:26" s="35" customFormat="1" ht="22.5" customHeight="1" x14ac:dyDescent="0.2">
      <c r="B46" s="55"/>
      <c r="E46" s="1"/>
      <c r="F46" s="1"/>
      <c r="G46" s="1"/>
      <c r="Z46" s="284"/>
    </row>
    <row r="47" spans="2:26" s="35" customFormat="1" ht="24" customHeight="1" x14ac:dyDescent="0.2">
      <c r="B47" s="55"/>
      <c r="E47" s="1"/>
      <c r="F47" s="1"/>
      <c r="G47" s="1"/>
      <c r="Z47" s="284"/>
    </row>
    <row r="48" spans="2:26" s="35" customFormat="1" ht="17.25" customHeight="1" x14ac:dyDescent="0.2">
      <c r="B48" s="55"/>
      <c r="E48" s="1"/>
      <c r="F48" s="1"/>
      <c r="G48" s="1"/>
      <c r="Z48" s="284"/>
    </row>
    <row r="49" spans="2:26" s="35" customFormat="1" ht="26.25" customHeight="1" x14ac:dyDescent="0.2">
      <c r="B49" s="298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5"/>
    </row>
    <row r="50" spans="2:26" s="35" customFormat="1" ht="21.75" customHeight="1" x14ac:dyDescent="0.2">
      <c r="B50" s="292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460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302"/>
    </row>
    <row r="51" spans="2:26" s="35" customFormat="1" ht="21.75" customHeight="1" x14ac:dyDescent="0.2">
      <c r="B51" s="55"/>
      <c r="M51" s="143"/>
      <c r="Z51" s="284"/>
    </row>
    <row r="52" spans="2:26" s="35" customFormat="1" ht="21.75" customHeight="1" x14ac:dyDescent="0.2">
      <c r="B52" s="55"/>
      <c r="D52" s="142"/>
      <c r="E52" s="142"/>
      <c r="F52" s="142"/>
      <c r="G52" s="142"/>
      <c r="H52" s="142"/>
      <c r="I52" s="142"/>
      <c r="J52" s="142"/>
      <c r="M52" s="143"/>
      <c r="N52" s="165" t="s">
        <v>343</v>
      </c>
      <c r="Z52" s="284"/>
    </row>
    <row r="53" spans="2:26" s="35" customFormat="1" ht="21.75" customHeight="1" x14ac:dyDescent="0.3">
      <c r="B53" s="55"/>
      <c r="D53" s="142"/>
      <c r="E53" s="142"/>
      <c r="F53" s="142"/>
      <c r="G53" s="142"/>
      <c r="H53" s="142"/>
      <c r="I53" s="142"/>
      <c r="J53" s="142"/>
      <c r="M53" s="143"/>
      <c r="N53" s="130" t="s">
        <v>172</v>
      </c>
      <c r="Z53" s="284"/>
    </row>
    <row r="54" spans="2:26" s="35" customFormat="1" ht="29.25" customHeight="1" x14ac:dyDescent="0.3">
      <c r="B54" s="55"/>
      <c r="D54" s="142"/>
      <c r="E54" s="142"/>
      <c r="F54" s="142"/>
      <c r="G54" s="142"/>
      <c r="H54" s="142"/>
      <c r="I54" s="142"/>
      <c r="J54" s="142"/>
      <c r="M54" s="143"/>
      <c r="Q54" s="1143">
        <f>((Скидка!BM47*(100-Скидка!$C$3))*Скидка!$D$4)/100</f>
        <v>10594.684999999999</v>
      </c>
      <c r="R54" s="1143"/>
      <c r="S54" s="277"/>
      <c r="Z54" s="284"/>
    </row>
    <row r="55" spans="2:26" s="35" customFormat="1" ht="31.5" customHeight="1" x14ac:dyDescent="0.35">
      <c r="B55" s="55"/>
      <c r="D55" s="142"/>
      <c r="E55" s="142"/>
      <c r="F55" s="142"/>
      <c r="G55" s="142"/>
      <c r="H55" s="142"/>
      <c r="I55" s="142"/>
      <c r="J55" s="142"/>
      <c r="M55" s="143"/>
      <c r="N55" s="166" t="s">
        <v>344</v>
      </c>
      <c r="O55" s="278"/>
      <c r="Y55" s="276"/>
      <c r="Z55" s="284"/>
    </row>
    <row r="56" spans="2:26" s="35" customFormat="1" ht="21.75" customHeight="1" x14ac:dyDescent="0.35">
      <c r="B56" s="55"/>
      <c r="D56" s="1157" t="s">
        <v>93</v>
      </c>
      <c r="E56" s="1157"/>
      <c r="F56" s="1157"/>
      <c r="G56" s="1157"/>
      <c r="H56" s="1157"/>
      <c r="I56" s="1157"/>
      <c r="J56" s="1157"/>
      <c r="M56" s="143"/>
      <c r="N56" s="166" t="s">
        <v>302</v>
      </c>
      <c r="Y56" s="276"/>
      <c r="Z56" s="284"/>
    </row>
    <row r="57" spans="2:26" s="35" customFormat="1" ht="21.75" customHeight="1" x14ac:dyDescent="0.3">
      <c r="B57" s="55"/>
      <c r="D57" s="130" t="s">
        <v>176</v>
      </c>
      <c r="E57" s="142"/>
      <c r="F57" s="142"/>
      <c r="G57" s="142"/>
      <c r="H57" s="142"/>
      <c r="I57" s="1143">
        <f>((Скидка!AW64*(100-Скидка!$C$3))*Скидка!$D$4)/100</f>
        <v>14153.344999999999</v>
      </c>
      <c r="J57" s="1143"/>
      <c r="M57" s="143"/>
      <c r="N57" s="130" t="s">
        <v>260</v>
      </c>
      <c r="Y57" s="276"/>
      <c r="Z57" s="284"/>
    </row>
    <row r="58" spans="2:26" s="35" customFormat="1" ht="31.5" customHeight="1" x14ac:dyDescent="0.3">
      <c r="B58" s="55"/>
      <c r="D58" s="142"/>
      <c r="E58" s="142"/>
      <c r="F58" s="142"/>
      <c r="G58" s="142"/>
      <c r="H58" s="142"/>
      <c r="I58" s="142"/>
      <c r="J58" s="142"/>
      <c r="M58" s="143"/>
      <c r="Q58" s="1143">
        <f>((Скидка!BM48*(100-Скидка!$C$3))*Скидка!$D$4)/100</f>
        <v>13753.74</v>
      </c>
      <c r="R58" s="1143"/>
      <c r="S58" s="277"/>
      <c r="Y58" s="276"/>
      <c r="Z58" s="284"/>
    </row>
    <row r="59" spans="2:26" s="35" customFormat="1" ht="53.25" customHeight="1" x14ac:dyDescent="0.3">
      <c r="B59" s="55"/>
      <c r="D59" s="142"/>
      <c r="E59" s="142"/>
      <c r="F59" s="142"/>
      <c r="G59" s="142"/>
      <c r="H59" s="142"/>
      <c r="I59" s="142"/>
      <c r="J59" s="142"/>
      <c r="M59" s="143"/>
      <c r="Y59" s="276"/>
      <c r="Z59" s="284"/>
    </row>
    <row r="60" spans="2:26" s="35" customFormat="1" ht="21.75" customHeight="1" x14ac:dyDescent="0.2">
      <c r="B60" s="55"/>
      <c r="D60" s="142"/>
      <c r="E60" s="142"/>
      <c r="F60" s="142"/>
      <c r="G60" s="142"/>
      <c r="H60" s="142"/>
      <c r="I60" s="142"/>
      <c r="J60" s="142"/>
      <c r="M60" s="143"/>
      <c r="Z60" s="284"/>
    </row>
    <row r="61" spans="2:26" s="35" customFormat="1" ht="21.75" customHeight="1" x14ac:dyDescent="0.2">
      <c r="B61" s="55"/>
      <c r="D61" s="142"/>
      <c r="E61" s="142"/>
      <c r="F61" s="142"/>
      <c r="G61" s="142"/>
      <c r="H61" s="142"/>
      <c r="I61" s="142"/>
      <c r="J61" s="142"/>
      <c r="M61" s="143"/>
      <c r="Z61" s="284"/>
    </row>
    <row r="62" spans="2:26" s="35" customFormat="1" ht="28.5" customHeight="1" x14ac:dyDescent="0.35">
      <c r="B62" s="55"/>
      <c r="D62" s="142"/>
      <c r="E62" s="142"/>
      <c r="F62" s="142"/>
      <c r="G62" s="142"/>
      <c r="H62" s="142"/>
      <c r="I62" s="142"/>
      <c r="J62" s="142"/>
      <c r="M62" s="143"/>
      <c r="N62" s="166" t="s">
        <v>347</v>
      </c>
      <c r="Z62" s="284"/>
    </row>
    <row r="63" spans="2:26" s="35" customFormat="1" ht="21.75" customHeight="1" x14ac:dyDescent="0.2">
      <c r="B63" s="55"/>
      <c r="D63" s="142"/>
      <c r="E63" s="142"/>
      <c r="F63" s="142"/>
      <c r="G63" s="142"/>
      <c r="H63" s="142"/>
      <c r="I63" s="142"/>
      <c r="J63" s="142"/>
      <c r="M63" s="143"/>
      <c r="N63" s="149" t="s">
        <v>394</v>
      </c>
      <c r="Z63" s="284"/>
    </row>
    <row r="64" spans="2:26" s="35" customFormat="1" ht="30.75" customHeight="1" x14ac:dyDescent="0.2">
      <c r="B64" s="55"/>
      <c r="D64" s="142"/>
      <c r="E64" s="142"/>
      <c r="F64" s="142"/>
      <c r="G64" s="142"/>
      <c r="H64" s="142"/>
      <c r="I64" s="142"/>
      <c r="J64" s="142"/>
      <c r="M64" s="143"/>
      <c r="Q64" s="1143">
        <f>((Скидка!BM63*(100-Скидка!$C$3))*Скидка!$D$4)/100</f>
        <v>5885.3</v>
      </c>
      <c r="R64" s="1143"/>
      <c r="Z64" s="284"/>
    </row>
    <row r="65" spans="2:26" s="35" customFormat="1" ht="21.75" customHeight="1" x14ac:dyDescent="0.2">
      <c r="B65" s="55"/>
      <c r="D65" s="142"/>
      <c r="E65" s="142"/>
      <c r="F65" s="142"/>
      <c r="G65" s="142"/>
      <c r="H65" s="142"/>
      <c r="I65" s="142"/>
      <c r="J65" s="142"/>
      <c r="M65" s="143"/>
      <c r="Z65" s="284"/>
    </row>
    <row r="66" spans="2:26" s="35" customFormat="1" ht="21.75" customHeight="1" x14ac:dyDescent="0.2">
      <c r="B66" s="55"/>
      <c r="D66" s="142"/>
      <c r="E66" s="142"/>
      <c r="F66" s="142"/>
      <c r="G66" s="142"/>
      <c r="H66" s="142"/>
      <c r="I66" s="142"/>
      <c r="J66" s="142"/>
      <c r="M66" s="143"/>
      <c r="Z66" s="284"/>
    </row>
    <row r="67" spans="2:26" s="35" customFormat="1" ht="21.75" customHeight="1" x14ac:dyDescent="0.2">
      <c r="B67" s="55"/>
      <c r="D67" s="142"/>
      <c r="E67" s="142"/>
      <c r="F67" s="142"/>
      <c r="G67" s="142"/>
      <c r="H67" s="142"/>
      <c r="I67" s="142"/>
      <c r="J67" s="142"/>
      <c r="M67" s="143"/>
      <c r="Z67" s="284"/>
    </row>
    <row r="68" spans="2:26" s="35" customFormat="1" ht="21.75" customHeight="1" x14ac:dyDescent="0.2">
      <c r="B68" s="55"/>
      <c r="D68" s="142"/>
      <c r="E68" s="142"/>
      <c r="F68" s="142"/>
      <c r="G68" s="142"/>
      <c r="H68" s="142"/>
      <c r="I68" s="142"/>
      <c r="J68" s="142"/>
      <c r="M68" s="143"/>
      <c r="Z68" s="284"/>
    </row>
    <row r="69" spans="2:26" s="35" customFormat="1" ht="21.75" customHeight="1" x14ac:dyDescent="0.2">
      <c r="B69" s="55"/>
      <c r="D69" s="142"/>
      <c r="E69" s="142"/>
      <c r="F69" s="142"/>
      <c r="G69" s="142"/>
      <c r="H69" s="142"/>
      <c r="M69" s="143"/>
      <c r="Z69" s="284"/>
    </row>
    <row r="70" spans="2:26" s="35" customFormat="1" ht="21.75" customHeight="1" x14ac:dyDescent="0.2">
      <c r="B70" s="55"/>
      <c r="D70" s="142"/>
      <c r="E70" s="142"/>
      <c r="F70" s="142"/>
      <c r="G70" s="142"/>
      <c r="H70" s="142"/>
      <c r="I70" s="142"/>
      <c r="J70" s="142"/>
      <c r="M70" s="143"/>
      <c r="Z70" s="284"/>
    </row>
    <row r="71" spans="2:26" s="35" customFormat="1" ht="21.75" customHeight="1" x14ac:dyDescent="0.35">
      <c r="B71" s="55"/>
      <c r="D71" s="142"/>
      <c r="E71" s="142"/>
      <c r="F71" s="142"/>
      <c r="G71" s="142"/>
      <c r="H71" s="142"/>
      <c r="I71" s="142"/>
      <c r="J71" s="142"/>
      <c r="M71" s="143"/>
      <c r="N71" s="166" t="s">
        <v>346</v>
      </c>
      <c r="Z71" s="284"/>
    </row>
    <row r="72" spans="2:26" s="35" customFormat="1" ht="21.75" customHeight="1" x14ac:dyDescent="0.3">
      <c r="B72" s="55"/>
      <c r="D72" s="142"/>
      <c r="E72" s="142"/>
      <c r="F72" s="142"/>
      <c r="G72" s="142"/>
      <c r="H72" s="142"/>
      <c r="I72" s="142"/>
      <c r="J72" s="142"/>
      <c r="M72" s="143"/>
      <c r="N72" s="130" t="s">
        <v>175</v>
      </c>
      <c r="Z72" s="284"/>
    </row>
    <row r="73" spans="2:26" s="35" customFormat="1" ht="21.75" customHeight="1" x14ac:dyDescent="0.2">
      <c r="B73" s="55"/>
      <c r="D73" s="142"/>
      <c r="E73" s="142"/>
      <c r="F73" s="142"/>
      <c r="G73" s="142"/>
      <c r="H73" s="142"/>
      <c r="I73" s="142"/>
      <c r="J73" s="142"/>
      <c r="M73" s="143"/>
      <c r="Q73" s="1143">
        <f>((Скидка!BM72*(100-Скидка!$C$3))*Скидка!$D$4)/100</f>
        <v>3503.7</v>
      </c>
      <c r="R73" s="1143"/>
      <c r="Z73" s="284"/>
    </row>
    <row r="74" spans="2:26" s="35" customFormat="1" ht="21.75" customHeight="1" x14ac:dyDescent="0.2">
      <c r="B74" s="55"/>
      <c r="D74" s="142"/>
      <c r="E74" s="142"/>
      <c r="F74" s="142"/>
      <c r="G74" s="142"/>
      <c r="H74" s="142"/>
      <c r="I74" s="142"/>
      <c r="J74" s="142"/>
      <c r="M74" s="143"/>
      <c r="Q74" s="447"/>
      <c r="R74" s="447"/>
      <c r="Z74" s="284"/>
    </row>
    <row r="75" spans="2:26" s="35" customFormat="1" ht="21.75" customHeight="1" x14ac:dyDescent="0.2">
      <c r="B75" s="55"/>
      <c r="D75" s="142"/>
      <c r="E75" s="142"/>
      <c r="F75" s="142"/>
      <c r="G75" s="142"/>
      <c r="H75" s="142"/>
      <c r="I75" s="142"/>
      <c r="J75" s="142"/>
      <c r="M75" s="143"/>
      <c r="Q75" s="447"/>
      <c r="R75" s="447"/>
      <c r="Z75" s="284"/>
    </row>
    <row r="76" spans="2:26" s="35" customFormat="1" ht="21.75" customHeight="1" x14ac:dyDescent="0.2">
      <c r="B76" s="55"/>
      <c r="D76" s="142"/>
      <c r="E76" s="142"/>
      <c r="F76" s="142"/>
      <c r="G76" s="142"/>
      <c r="H76" s="142"/>
      <c r="I76" s="142"/>
      <c r="J76" s="142"/>
      <c r="M76" s="143"/>
      <c r="Q76" s="447"/>
      <c r="R76" s="447"/>
      <c r="Z76" s="284"/>
    </row>
    <row r="77" spans="2:26" s="35" customFormat="1" ht="21.75" customHeight="1" x14ac:dyDescent="0.2">
      <c r="B77" s="55"/>
      <c r="D77" s="142"/>
      <c r="E77" s="142"/>
      <c r="F77" s="142"/>
      <c r="G77" s="142"/>
      <c r="H77" s="142"/>
      <c r="I77" s="142"/>
      <c r="J77" s="142"/>
      <c r="M77" s="143"/>
      <c r="Q77" s="447"/>
      <c r="R77" s="447"/>
      <c r="Z77" s="284"/>
    </row>
    <row r="78" spans="2:26" ht="13.5" customHeight="1" thickBot="1" x14ac:dyDescent="0.25">
      <c r="B78" s="55"/>
      <c r="Z78" s="294"/>
    </row>
    <row r="79" spans="2:26" ht="20.25" x14ac:dyDescent="0.3">
      <c r="B79" s="461" t="s">
        <v>10</v>
      </c>
      <c r="C79" s="462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4"/>
      <c r="Q79" s="465"/>
      <c r="R79" s="465"/>
      <c r="S79" s="465"/>
      <c r="T79" s="465"/>
      <c r="U79" s="465"/>
      <c r="V79" s="465"/>
      <c r="W79" s="465"/>
      <c r="X79" s="465"/>
      <c r="Y79" s="465"/>
      <c r="Z79" s="466"/>
    </row>
    <row r="80" spans="2:26" ht="20.25" x14ac:dyDescent="0.3">
      <c r="B80" s="297" t="s">
        <v>341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6"/>
      <c r="Z80" s="294"/>
    </row>
    <row r="81" spans="2:26" ht="20.25" x14ac:dyDescent="0.3">
      <c r="B81" s="297" t="s">
        <v>342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6"/>
      <c r="Z81" s="294"/>
    </row>
    <row r="82" spans="2:26" ht="20.25" x14ac:dyDescent="0.3">
      <c r="B82" s="32" t="s">
        <v>385</v>
      </c>
      <c r="D82" s="76"/>
      <c r="E82" s="76"/>
      <c r="F82" s="77"/>
      <c r="G82" s="77"/>
      <c r="H82" s="76"/>
      <c r="I82" s="76"/>
      <c r="J82" s="76"/>
      <c r="K82" s="77"/>
      <c r="L82" s="76"/>
      <c r="M82" s="76"/>
      <c r="N82" s="76"/>
      <c r="O82" s="77"/>
      <c r="P82" s="76"/>
      <c r="Z82" s="294"/>
    </row>
    <row r="83" spans="2:26" ht="20.25" x14ac:dyDescent="0.3">
      <c r="B83" s="32" t="s">
        <v>339</v>
      </c>
      <c r="D83" s="76"/>
      <c r="E83" s="76"/>
      <c r="F83" s="77"/>
      <c r="G83" s="77"/>
      <c r="H83" s="76"/>
      <c r="I83" s="76"/>
      <c r="J83" s="76"/>
      <c r="K83" s="77"/>
      <c r="L83" s="76"/>
      <c r="M83" s="76"/>
      <c r="N83" s="76"/>
      <c r="O83" s="77"/>
      <c r="P83" s="76"/>
      <c r="Z83" s="294"/>
    </row>
    <row r="84" spans="2:26" ht="9.75" customHeight="1" x14ac:dyDescent="0.3">
      <c r="B84" s="298"/>
      <c r="C84" s="299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300"/>
      <c r="R84" s="300"/>
      <c r="S84" s="300"/>
      <c r="T84" s="300"/>
      <c r="U84" s="300"/>
      <c r="V84" s="300"/>
      <c r="W84" s="300"/>
      <c r="X84" s="300"/>
      <c r="Y84" s="300"/>
      <c r="Z84" s="301"/>
    </row>
    <row r="95" spans="2:26" s="35" customFormat="1" x14ac:dyDescent="0.2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</sheetData>
  <customSheetViews>
    <customSheetView guid="{45647547-37FA-44FF-B352-F736FFDC96E0}" scale="50" fitToPage="1" printArea="1" view="pageBreakPreview" topLeftCell="A13">
      <selection activeCell="O23" sqref="O23"/>
      <pageMargins left="0.39370078740157483" right="0" top="0" bottom="0" header="0" footer="0"/>
      <pageSetup paperSize="9" scale="38" orientation="portrait" r:id="rId1"/>
      <headerFooter alignWithMargins="0"/>
    </customSheetView>
  </customSheetViews>
  <mergeCells count="23">
    <mergeCell ref="Q31:R31"/>
    <mergeCell ref="Q73:R73"/>
    <mergeCell ref="I57:J57"/>
    <mergeCell ref="Q58:R58"/>
    <mergeCell ref="Q54:R54"/>
    <mergeCell ref="Q64:R64"/>
    <mergeCell ref="D56:J56"/>
    <mergeCell ref="M3:R3"/>
    <mergeCell ref="J10:K10"/>
    <mergeCell ref="X2:Z3"/>
    <mergeCell ref="F17:G17"/>
    <mergeCell ref="Q45:R45"/>
    <mergeCell ref="B11:Z11"/>
    <mergeCell ref="Q37:R37"/>
    <mergeCell ref="Y8:Z8"/>
    <mergeCell ref="D37:J37"/>
    <mergeCell ref="Y10:Z10"/>
    <mergeCell ref="B12:Z12"/>
    <mergeCell ref="S22:T22"/>
    <mergeCell ref="S17:T17"/>
    <mergeCell ref="I26:J26"/>
    <mergeCell ref="I38:J38"/>
    <mergeCell ref="Q27:R27"/>
  </mergeCells>
  <pageMargins left="0.39370078740157483" right="0" top="0" bottom="0" header="0" footer="0"/>
  <pageSetup paperSize="9" scale="3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3" tint="0.39997558519241921"/>
    <pageSetUpPr autoPageBreaks="0" fitToPage="1"/>
  </sheetPr>
  <dimension ref="A2:AL83"/>
  <sheetViews>
    <sheetView view="pageBreakPreview" zoomScale="50" zoomScaleNormal="50" zoomScaleSheetLayoutView="50" zoomScalePageLayoutView="10" workbookViewId="0">
      <selection activeCell="P4" sqref="P4:Q4"/>
    </sheetView>
  </sheetViews>
  <sheetFormatPr defaultColWidth="9.140625" defaultRowHeight="12.75" x14ac:dyDescent="0.2"/>
  <cols>
    <col min="1" max="1" width="2.85546875" style="35" customWidth="1"/>
    <col min="2" max="5" width="16.140625" style="35" customWidth="1"/>
    <col min="6" max="6" width="19.42578125" style="35" customWidth="1"/>
    <col min="7" max="7" width="10" style="35" customWidth="1"/>
    <col min="8" max="8" width="16.140625" style="35" customWidth="1"/>
    <col min="9" max="9" width="23.42578125" style="35" customWidth="1"/>
    <col min="10" max="10" width="20.42578125" style="35" customWidth="1"/>
    <col min="11" max="11" width="11.42578125" style="35" customWidth="1"/>
    <col min="12" max="12" width="26.85546875" style="35" customWidth="1"/>
    <col min="13" max="16" width="16.140625" style="35" customWidth="1"/>
    <col min="17" max="17" width="17.7109375" style="35" customWidth="1"/>
    <col min="18" max="18" width="3.42578125" style="35" customWidth="1"/>
    <col min="19" max="20" width="9.140625" style="35"/>
    <col min="21" max="16384" width="9.140625" style="1"/>
  </cols>
  <sheetData>
    <row r="2" spans="2:38" ht="9" customHeight="1" x14ac:dyDescent="0.3">
      <c r="B2" s="1165"/>
      <c r="C2" s="1166"/>
      <c r="D2" s="1166"/>
      <c r="E2" s="59"/>
      <c r="F2" s="275"/>
      <c r="G2" s="65"/>
      <c r="H2" s="65"/>
      <c r="I2" s="65"/>
      <c r="J2" s="65"/>
      <c r="K2" s="65"/>
      <c r="L2" s="65"/>
      <c r="M2" s="65"/>
      <c r="N2" s="62"/>
      <c r="O2" s="62"/>
      <c r="P2" s="62"/>
      <c r="Q2" s="306"/>
    </row>
    <row r="3" spans="2:38" ht="4.5" customHeight="1" x14ac:dyDescent="0.35">
      <c r="B3" s="307"/>
      <c r="C3" s="273"/>
      <c r="D3" s="273"/>
      <c r="F3" s="146"/>
      <c r="G3" s="58"/>
      <c r="H3" s="58"/>
      <c r="I3" s="58"/>
      <c r="J3" s="58"/>
      <c r="K3" s="58"/>
      <c r="L3" s="58"/>
      <c r="M3" s="1167"/>
      <c r="N3" s="1167"/>
      <c r="O3" s="1167"/>
      <c r="Q3" s="284"/>
    </row>
    <row r="4" spans="2:38" ht="27.75" customHeight="1" x14ac:dyDescent="0.35">
      <c r="B4" s="307"/>
      <c r="C4" s="273"/>
      <c r="D4" s="273"/>
      <c r="F4" s="146"/>
      <c r="G4" s="58"/>
      <c r="H4" s="58"/>
      <c r="I4" s="1170" t="s">
        <v>171</v>
      </c>
      <c r="J4" s="1170"/>
      <c r="K4" s="1170"/>
      <c r="L4" s="1170"/>
      <c r="M4" s="58"/>
      <c r="N4" s="38"/>
      <c r="O4" s="38"/>
      <c r="P4" s="1168"/>
      <c r="Q4" s="1169"/>
    </row>
    <row r="5" spans="2:38" ht="21.75" customHeight="1" x14ac:dyDescent="0.3">
      <c r="B5" s="1171"/>
      <c r="C5" s="1092"/>
      <c r="D5" s="1092"/>
      <c r="E5" s="34"/>
      <c r="F5" s="39"/>
      <c r="G5" s="58"/>
      <c r="H5" s="58"/>
      <c r="I5" s="58"/>
      <c r="J5" s="58"/>
      <c r="K5" s="58"/>
      <c r="L5" s="58"/>
      <c r="M5" s="58"/>
      <c r="N5" s="1093"/>
      <c r="O5" s="1093"/>
      <c r="P5" s="1093"/>
      <c r="Q5" s="1172"/>
      <c r="Y5" s="92"/>
    </row>
    <row r="6" spans="2:38" ht="26.25" customHeight="1" x14ac:dyDescent="0.3">
      <c r="B6" s="1173"/>
      <c r="C6" s="1085"/>
      <c r="D6" s="1085"/>
      <c r="E6" s="1085"/>
      <c r="F6" s="44"/>
      <c r="G6" s="58"/>
      <c r="H6" s="58"/>
      <c r="I6" s="58"/>
      <c r="J6" s="58"/>
      <c r="K6" s="58"/>
      <c r="L6" s="58"/>
      <c r="M6" s="58"/>
      <c r="N6" s="1088"/>
      <c r="O6" s="1088"/>
      <c r="P6" s="1088"/>
      <c r="Q6" s="1174"/>
      <c r="Y6" s="152"/>
    </row>
    <row r="7" spans="2:38" ht="27.2" customHeight="1" x14ac:dyDescent="0.4">
      <c r="B7" s="55"/>
      <c r="C7" s="47"/>
      <c r="D7" s="47"/>
      <c r="E7" s="47"/>
      <c r="F7" s="47"/>
      <c r="G7" s="58"/>
      <c r="H7" s="58"/>
      <c r="I7" s="58"/>
      <c r="J7" s="58"/>
      <c r="K7" s="58"/>
      <c r="L7" s="58"/>
      <c r="M7" s="58"/>
      <c r="N7" s="1175"/>
      <c r="O7" s="1175"/>
      <c r="P7" s="266"/>
      <c r="Q7" s="284"/>
      <c r="Y7" s="92"/>
      <c r="Z7" s="92"/>
      <c r="AA7" s="92"/>
      <c r="AB7" s="92"/>
    </row>
    <row r="8" spans="2:38" ht="29.25" customHeight="1" x14ac:dyDescent="0.4">
      <c r="B8" s="308" t="s">
        <v>312</v>
      </c>
      <c r="C8" s="47"/>
      <c r="D8" s="47"/>
      <c r="E8" s="47"/>
      <c r="F8" s="47"/>
      <c r="G8" s="47"/>
      <c r="H8" s="48"/>
      <c r="I8" s="49"/>
      <c r="J8" s="274"/>
      <c r="K8" s="1176"/>
      <c r="L8" s="1176"/>
      <c r="M8" s="1176"/>
      <c r="N8" s="1176"/>
      <c r="O8" s="1176"/>
      <c r="P8" s="1176"/>
      <c r="Q8" s="1177"/>
    </row>
    <row r="9" spans="2:38" ht="29.25" customHeight="1" x14ac:dyDescent="0.4">
      <c r="B9" s="308" t="s">
        <v>22</v>
      </c>
      <c r="C9" s="47"/>
      <c r="D9" s="47"/>
      <c r="E9" s="47"/>
      <c r="F9" s="47"/>
      <c r="G9" s="47"/>
      <c r="H9" s="48"/>
      <c r="I9" s="49"/>
      <c r="J9" s="274"/>
      <c r="K9" s="270"/>
      <c r="L9" s="270"/>
      <c r="M9" s="270"/>
      <c r="N9" s="270"/>
      <c r="O9" s="270"/>
      <c r="P9" s="270"/>
      <c r="Q9" s="309"/>
    </row>
    <row r="10" spans="2:38" ht="20.25" customHeight="1" x14ac:dyDescent="0.4">
      <c r="B10" s="295"/>
      <c r="C10" s="47"/>
      <c r="D10" s="47"/>
      <c r="E10" s="47"/>
      <c r="F10" s="47"/>
      <c r="G10" s="47"/>
      <c r="H10" s="48"/>
      <c r="I10" s="49"/>
      <c r="J10" s="274"/>
      <c r="K10" s="270"/>
      <c r="L10" s="270"/>
      <c r="M10" s="270"/>
      <c r="N10" s="270"/>
      <c r="O10" s="270"/>
      <c r="P10" s="270"/>
      <c r="Q10" s="309"/>
    </row>
    <row r="11" spans="2:38" ht="29.25" customHeight="1" x14ac:dyDescent="0.3">
      <c r="B11" s="310"/>
      <c r="C11" s="162"/>
      <c r="D11" s="54"/>
      <c r="E11" s="54"/>
      <c r="F11" s="54"/>
      <c r="G11" s="54"/>
      <c r="H11" s="54"/>
      <c r="I11" s="54"/>
      <c r="J11" s="274"/>
      <c r="K11" s="28"/>
      <c r="L11" s="28"/>
      <c r="M11" s="28"/>
      <c r="N11" s="28"/>
      <c r="O11" s="266"/>
      <c r="P11" s="1108"/>
      <c r="Q11" s="1178"/>
      <c r="AI11" s="1179"/>
      <c r="AJ11" s="1179"/>
      <c r="AK11" s="1179"/>
      <c r="AL11" s="1179"/>
    </row>
    <row r="12" spans="2:38" ht="31.5" customHeight="1" thickBot="1" x14ac:dyDescent="0.4">
      <c r="B12" s="311" t="s">
        <v>7</v>
      </c>
      <c r="C12" s="289"/>
      <c r="D12" s="289"/>
      <c r="E12" s="289"/>
      <c r="F12" s="1180">
        <f>Скидка!C3/100</f>
        <v>0</v>
      </c>
      <c r="G12" s="1180"/>
      <c r="H12" s="290" t="s">
        <v>167</v>
      </c>
      <c r="I12" s="290"/>
      <c r="J12" s="290"/>
      <c r="K12" s="290"/>
      <c r="L12" s="290"/>
      <c r="M12" s="290"/>
      <c r="N12" s="290"/>
      <c r="O12" s="291"/>
      <c r="P12" s="1181" t="s">
        <v>413</v>
      </c>
      <c r="Q12" s="1182"/>
      <c r="AI12" s="85"/>
    </row>
    <row r="13" spans="2:38" s="279" customFormat="1" ht="81.75" customHeight="1" thickBot="1" x14ac:dyDescent="0.35">
      <c r="B13" s="1158" t="s">
        <v>384</v>
      </c>
      <c r="C13" s="1159"/>
      <c r="D13" s="1159"/>
      <c r="E13" s="1159"/>
      <c r="F13" s="1159"/>
      <c r="G13" s="1159"/>
      <c r="H13" s="1159"/>
      <c r="I13" s="1159"/>
      <c r="J13" s="1159"/>
      <c r="K13" s="1159"/>
      <c r="L13" s="1159"/>
      <c r="M13" s="1159"/>
      <c r="N13" s="1159"/>
      <c r="O13" s="1159"/>
      <c r="P13" s="1159"/>
      <c r="Q13" s="1160"/>
      <c r="R13" s="288"/>
      <c r="S13" s="288"/>
      <c r="T13" s="288"/>
      <c r="U13" s="288"/>
      <c r="V13" s="288"/>
      <c r="W13" s="288"/>
      <c r="X13" s="288"/>
      <c r="Y13" s="288"/>
      <c r="Z13" s="288"/>
      <c r="AA13" s="287"/>
    </row>
    <row r="14" spans="2:38" ht="43.5" customHeight="1" thickBot="1" x14ac:dyDescent="0.25">
      <c r="B14" s="1152" t="s">
        <v>313</v>
      </c>
      <c r="C14" s="1115"/>
      <c r="D14" s="1115"/>
      <c r="E14" s="1115"/>
      <c r="F14" s="1115"/>
      <c r="G14" s="1115"/>
      <c r="H14" s="1115"/>
      <c r="I14" s="1115"/>
      <c r="J14" s="1115"/>
      <c r="K14" s="1115"/>
      <c r="L14" s="1115"/>
      <c r="M14" s="1115"/>
      <c r="N14" s="1115"/>
      <c r="O14" s="1115"/>
      <c r="P14" s="1115"/>
      <c r="Q14" s="1153"/>
    </row>
    <row r="15" spans="2:38" ht="25.5" customHeight="1" x14ac:dyDescent="0.2">
      <c r="B15" s="628"/>
      <c r="C15" s="462"/>
      <c r="D15" s="462"/>
      <c r="E15" s="629"/>
      <c r="F15" s="462"/>
      <c r="G15" s="462"/>
      <c r="H15" s="462"/>
      <c r="I15" s="630"/>
      <c r="J15" s="630"/>
      <c r="K15" s="631" t="s">
        <v>154</v>
      </c>
      <c r="L15" s="631"/>
      <c r="M15" s="631"/>
      <c r="N15" s="632"/>
      <c r="O15" s="630"/>
      <c r="P15" s="630"/>
      <c r="Q15" s="633"/>
    </row>
    <row r="16" spans="2:38" ht="23.25" customHeight="1" x14ac:dyDescent="0.3">
      <c r="B16" s="634" t="s">
        <v>391</v>
      </c>
      <c r="F16" s="126"/>
      <c r="G16" s="1"/>
      <c r="H16" s="157" t="s">
        <v>155</v>
      </c>
      <c r="O16" s="157" t="s">
        <v>156</v>
      </c>
      <c r="Q16" s="284"/>
    </row>
    <row r="17" spans="2:24" ht="22.5" x14ac:dyDescent="0.3">
      <c r="B17" s="635" t="s">
        <v>584</v>
      </c>
      <c r="D17" s="626" t="s">
        <v>585</v>
      </c>
      <c r="F17" s="126"/>
      <c r="H17" s="126"/>
      <c r="I17" s="269">
        <f>((Скидка!BW31*(100-Скидка!$C$3))*Скидка!$D$4)/100</f>
        <v>9222.9750000000004</v>
      </c>
      <c r="P17" s="1156">
        <f>((Скидка!CD31*(100-Скидка!$C$3))*Скидка!$D$4)/100</f>
        <v>5395.24</v>
      </c>
      <c r="Q17" s="1162"/>
      <c r="X17" s="86"/>
    </row>
    <row r="18" spans="2:24" ht="22.5" x14ac:dyDescent="0.3">
      <c r="B18" s="1163" t="s">
        <v>583</v>
      </c>
      <c r="C18" s="1164"/>
      <c r="D18" s="1164"/>
      <c r="F18" s="126"/>
      <c r="H18" s="126"/>
      <c r="I18" s="269"/>
      <c r="P18" s="269"/>
      <c r="Q18" s="316"/>
      <c r="X18" s="86"/>
    </row>
    <row r="19" spans="2:24" ht="22.5" x14ac:dyDescent="0.3">
      <c r="B19" s="636">
        <f>((Скидка!BQ31*(100-Скидка!$C$3))*Скидка!$D$4)/100</f>
        <v>12367.145</v>
      </c>
      <c r="C19" s="269"/>
      <c r="D19" s="269">
        <f>((Скидка!BS31*(100-Скидка!$C$3))*Скидка!$D$4)/100</f>
        <v>15228.5</v>
      </c>
      <c r="F19" s="126"/>
      <c r="H19" s="126"/>
      <c r="Q19" s="284"/>
      <c r="X19" s="86"/>
    </row>
    <row r="20" spans="2:24" ht="24" customHeight="1" x14ac:dyDescent="0.3">
      <c r="B20" s="53"/>
      <c r="F20" s="126"/>
      <c r="H20" s="126"/>
      <c r="K20" s="85" t="s">
        <v>157</v>
      </c>
      <c r="Q20" s="284"/>
      <c r="X20" s="86"/>
    </row>
    <row r="21" spans="2:24" ht="27.75" customHeight="1" x14ac:dyDescent="0.3">
      <c r="B21" s="53"/>
      <c r="F21" s="126"/>
      <c r="H21" s="126"/>
      <c r="L21" s="1156">
        <f>((Скидка!BZ31*(100-Скидка!$C$3))*Скидка!$D$4)/100</f>
        <v>6473.83</v>
      </c>
      <c r="M21" s="1156"/>
      <c r="Q21" s="284"/>
      <c r="X21" s="86"/>
    </row>
    <row r="22" spans="2:24" ht="15.75" customHeight="1" x14ac:dyDescent="0.3">
      <c r="B22" s="53"/>
      <c r="F22" s="126"/>
      <c r="H22" s="126"/>
      <c r="Q22" s="284"/>
      <c r="X22" s="86"/>
    </row>
    <row r="23" spans="2:24" ht="15.75" customHeight="1" x14ac:dyDescent="0.3">
      <c r="B23" s="53"/>
      <c r="F23" s="126"/>
      <c r="H23" s="126"/>
      <c r="Q23" s="284"/>
      <c r="X23" s="86"/>
    </row>
    <row r="24" spans="2:24" ht="24.75" customHeight="1" x14ac:dyDescent="0.25">
      <c r="B24" s="281"/>
      <c r="C24" s="56"/>
      <c r="D24" s="56"/>
      <c r="E24" s="57"/>
      <c r="F24" s="56"/>
      <c r="H24" s="127"/>
      <c r="J24" s="56"/>
      <c r="N24" s="56"/>
      <c r="Q24" s="284"/>
    </row>
    <row r="25" spans="2:24" ht="20.25" customHeight="1" x14ac:dyDescent="0.25">
      <c r="B25" s="281"/>
      <c r="C25" s="56"/>
      <c r="D25" s="56"/>
      <c r="E25" s="57"/>
      <c r="F25" s="56"/>
      <c r="H25" s="127"/>
      <c r="J25" s="56"/>
      <c r="N25" s="56"/>
      <c r="Q25" s="284"/>
    </row>
    <row r="26" spans="2:24" ht="26.25" customHeight="1" x14ac:dyDescent="0.25">
      <c r="B26" s="281"/>
      <c r="C26" s="56"/>
      <c r="D26" s="56"/>
      <c r="E26" s="57"/>
      <c r="F26" s="56"/>
      <c r="H26" s="127"/>
      <c r="J26" s="56"/>
      <c r="N26" s="56"/>
      <c r="Q26" s="284"/>
    </row>
    <row r="27" spans="2:24" ht="24.75" customHeight="1" x14ac:dyDescent="0.25">
      <c r="B27" s="281"/>
      <c r="C27" s="56"/>
      <c r="D27" s="56"/>
      <c r="E27" s="57"/>
      <c r="F27" s="56"/>
      <c r="H27" s="127"/>
      <c r="J27" s="56"/>
      <c r="N27" s="56"/>
      <c r="Q27" s="284"/>
    </row>
    <row r="28" spans="2:24" ht="24.75" customHeight="1" x14ac:dyDescent="0.25">
      <c r="B28" s="281"/>
      <c r="C28" s="56"/>
      <c r="D28" s="56"/>
      <c r="E28" s="57"/>
      <c r="F28" s="56"/>
      <c r="H28" s="127"/>
      <c r="J28" s="56"/>
      <c r="N28" s="56"/>
      <c r="Q28" s="284"/>
    </row>
    <row r="29" spans="2:24" ht="24.75" customHeight="1" x14ac:dyDescent="0.25">
      <c r="B29" s="281"/>
      <c r="C29" s="56"/>
      <c r="D29" s="56"/>
      <c r="E29" s="57"/>
      <c r="F29" s="56"/>
      <c r="H29" s="127"/>
      <c r="J29" s="56"/>
      <c r="N29" s="56"/>
      <c r="Q29" s="284"/>
    </row>
    <row r="30" spans="2:24" ht="21.75" customHeight="1" x14ac:dyDescent="0.25">
      <c r="B30" s="281"/>
      <c r="C30" s="56"/>
      <c r="D30" s="56"/>
      <c r="E30" s="57"/>
      <c r="F30" s="56"/>
      <c r="H30" s="127"/>
      <c r="J30" s="56"/>
      <c r="N30" s="56"/>
      <c r="Q30" s="284"/>
    </row>
    <row r="31" spans="2:24" ht="23.25" customHeight="1" x14ac:dyDescent="0.25">
      <c r="B31" s="637"/>
      <c r="C31" s="56"/>
      <c r="D31" s="1156"/>
      <c r="E31" s="1156"/>
      <c r="F31" s="56"/>
      <c r="H31" s="269"/>
      <c r="I31" s="269"/>
      <c r="J31" s="1183"/>
      <c r="K31" s="1183"/>
      <c r="N31" s="56"/>
      <c r="O31" s="269"/>
      <c r="Q31" s="284"/>
    </row>
    <row r="32" spans="2:24" ht="14.25" customHeight="1" x14ac:dyDescent="0.25">
      <c r="B32" s="637"/>
      <c r="C32" s="56"/>
      <c r="E32" s="57"/>
      <c r="F32" s="56"/>
      <c r="H32" s="1"/>
      <c r="I32" s="156"/>
      <c r="J32" s="156"/>
      <c r="L32" s="156"/>
      <c r="M32" s="156"/>
      <c r="N32" s="156"/>
      <c r="O32" s="156"/>
      <c r="P32" s="156"/>
      <c r="Q32" s="314"/>
    </row>
    <row r="33" spans="1:20" ht="24.75" customHeight="1" x14ac:dyDescent="0.3">
      <c r="B33" s="53"/>
      <c r="C33" s="56"/>
      <c r="D33" s="56"/>
      <c r="E33" s="57"/>
      <c r="F33" s="56"/>
      <c r="H33" s="86"/>
      <c r="J33" s="56"/>
      <c r="K33" s="483" t="s">
        <v>158</v>
      </c>
      <c r="L33" s="484"/>
      <c r="M33" s="484"/>
      <c r="N33" s="56"/>
      <c r="O33" s="86"/>
      <c r="Q33" s="284"/>
    </row>
    <row r="34" spans="1:20" ht="24.75" customHeight="1" x14ac:dyDescent="0.3">
      <c r="B34" s="53"/>
      <c r="C34" s="56"/>
      <c r="D34" s="56"/>
      <c r="E34" s="57"/>
      <c r="F34" s="56"/>
      <c r="H34" s="86"/>
      <c r="I34" s="85" t="s">
        <v>159</v>
      </c>
      <c r="J34" s="56"/>
      <c r="K34" s="86"/>
      <c r="M34" s="85" t="s">
        <v>160</v>
      </c>
      <c r="N34" s="56"/>
      <c r="O34" s="86"/>
      <c r="Q34" s="284"/>
    </row>
    <row r="35" spans="1:20" ht="24.75" customHeight="1" x14ac:dyDescent="0.3">
      <c r="B35" s="634" t="s">
        <v>392</v>
      </c>
      <c r="C35" s="56"/>
      <c r="D35" s="56"/>
      <c r="E35" s="57"/>
      <c r="F35" s="56"/>
      <c r="H35" s="86"/>
      <c r="J35" s="269">
        <f>((Скидка!BZ47*(100-Скидка!$C$3))*Скидка!$D$4)/100</f>
        <v>13310.625</v>
      </c>
      <c r="K35" s="447"/>
      <c r="N35" s="1156">
        <f>((Скидка!CD47*(100-Скидка!$C$3))*Скидка!$D$4)/100</f>
        <v>11414.504999999999</v>
      </c>
      <c r="O35" s="1156"/>
      <c r="Q35" s="284"/>
    </row>
    <row r="36" spans="1:20" ht="24.75" customHeight="1" x14ac:dyDescent="0.3">
      <c r="B36" s="635" t="s">
        <v>587</v>
      </c>
      <c r="C36" s="56"/>
      <c r="D36" s="627" t="s">
        <v>588</v>
      </c>
      <c r="E36" s="57"/>
      <c r="F36" s="56"/>
      <c r="H36" s="86"/>
      <c r="J36" s="56"/>
      <c r="K36" s="86"/>
      <c r="N36" s="56"/>
      <c r="O36" s="86"/>
      <c r="Q36" s="284"/>
    </row>
    <row r="37" spans="1:20" ht="24.75" customHeight="1" x14ac:dyDescent="0.3">
      <c r="B37" s="1163" t="s">
        <v>586</v>
      </c>
      <c r="C37" s="1164"/>
      <c r="D37" s="1164"/>
      <c r="E37" s="57"/>
      <c r="F37" s="56"/>
      <c r="H37" s="86"/>
      <c r="J37" s="56"/>
      <c r="K37" s="86"/>
      <c r="N37" s="56"/>
      <c r="O37" s="86"/>
      <c r="Q37" s="284"/>
    </row>
    <row r="38" spans="1:20" ht="24.75" customHeight="1" x14ac:dyDescent="0.3">
      <c r="B38" s="636">
        <f>((Скидка!BQ47*(100-Скидка!$C$3))*Скидка!$D$4)/100</f>
        <v>8393.9950000000008</v>
      </c>
      <c r="C38" s="269"/>
      <c r="D38" s="269">
        <f>((Скидка!BS47*(100-Скидка!$C$3))*Скидка!$D$4)/100</f>
        <v>10062.26</v>
      </c>
      <c r="E38" s="57"/>
      <c r="F38" s="56"/>
      <c r="H38" s="86"/>
      <c r="J38" s="1161" t="s">
        <v>169</v>
      </c>
      <c r="K38" s="1161"/>
      <c r="L38" s="1161"/>
      <c r="N38" s="1161" t="s">
        <v>315</v>
      </c>
      <c r="O38" s="1161"/>
      <c r="P38" s="1161"/>
      <c r="Q38" s="284"/>
    </row>
    <row r="39" spans="1:20" ht="24.75" customHeight="1" x14ac:dyDescent="0.3">
      <c r="B39" s="281"/>
      <c r="C39" s="56"/>
      <c r="D39" s="56"/>
      <c r="E39" s="57"/>
      <c r="F39" s="56"/>
      <c r="H39" s="86"/>
      <c r="J39" s="1161"/>
      <c r="K39" s="1161"/>
      <c r="L39" s="1161"/>
      <c r="N39" s="1161"/>
      <c r="O39" s="1161"/>
      <c r="P39" s="1161"/>
      <c r="Q39" s="284"/>
    </row>
    <row r="40" spans="1:20" ht="24.75" customHeight="1" x14ac:dyDescent="0.3">
      <c r="B40" s="281"/>
      <c r="C40" s="56"/>
      <c r="D40" s="56"/>
      <c r="E40" s="57"/>
      <c r="F40" s="56"/>
      <c r="H40" s="86"/>
      <c r="K40" s="158"/>
      <c r="L40" s="158"/>
      <c r="N40" s="56"/>
      <c r="O40" s="86"/>
      <c r="P40" s="159"/>
      <c r="Q40" s="315"/>
      <c r="R40" s="159"/>
      <c r="S40" s="159"/>
    </row>
    <row r="41" spans="1:20" ht="24.75" customHeight="1" x14ac:dyDescent="0.25">
      <c r="B41" s="281"/>
      <c r="C41" s="56"/>
      <c r="D41" s="56"/>
      <c r="E41" s="57"/>
      <c r="F41" s="56"/>
      <c r="H41" s="1"/>
      <c r="I41" s="1"/>
      <c r="J41" s="1"/>
      <c r="K41" s="1"/>
      <c r="L41" s="1"/>
      <c r="M41" s="1"/>
      <c r="N41" s="1"/>
      <c r="O41" s="1"/>
      <c r="P41" s="1"/>
      <c r="Q41" s="294"/>
    </row>
    <row r="42" spans="1:20" ht="24.75" customHeight="1" x14ac:dyDescent="0.3">
      <c r="B42" s="281"/>
      <c r="C42" s="56"/>
      <c r="D42" s="56"/>
      <c r="E42" s="57"/>
      <c r="F42" s="56"/>
      <c r="H42" s="86"/>
      <c r="J42" s="56"/>
      <c r="K42" s="86"/>
      <c r="N42" s="56"/>
      <c r="O42" s="86"/>
      <c r="Q42" s="284"/>
    </row>
    <row r="43" spans="1:20" ht="24.75" customHeight="1" x14ac:dyDescent="0.25">
      <c r="B43" s="281"/>
      <c r="C43" s="56"/>
      <c r="D43" s="56"/>
      <c r="E43" s="57"/>
      <c r="F43" s="56"/>
      <c r="H43" s="127"/>
      <c r="J43" s="56"/>
      <c r="N43" s="56"/>
      <c r="Q43" s="284"/>
    </row>
    <row r="44" spans="1:20" ht="24.75" customHeight="1" x14ac:dyDescent="0.25">
      <c r="B44" s="281"/>
      <c r="C44" s="56"/>
      <c r="D44" s="56"/>
      <c r="E44" s="57"/>
      <c r="F44" s="56"/>
      <c r="H44" s="127"/>
      <c r="I44" s="1"/>
      <c r="J44" s="1"/>
      <c r="K44" s="1"/>
      <c r="L44" s="1"/>
      <c r="M44" s="1"/>
      <c r="N44" s="56"/>
      <c r="Q44" s="284"/>
    </row>
    <row r="45" spans="1:20" ht="24.75" customHeight="1" x14ac:dyDescent="0.25">
      <c r="B45" s="281"/>
      <c r="C45" s="56"/>
      <c r="D45" s="56"/>
      <c r="E45" s="57"/>
      <c r="F45" s="56"/>
      <c r="H45" s="127"/>
      <c r="I45" s="1"/>
      <c r="J45" s="1"/>
      <c r="K45" s="1"/>
      <c r="L45" s="1"/>
      <c r="M45" s="1"/>
      <c r="N45" s="56"/>
      <c r="Q45" s="284"/>
    </row>
    <row r="46" spans="1:20" ht="22.5" customHeight="1" x14ac:dyDescent="0.3">
      <c r="B46" s="281"/>
      <c r="C46" s="56"/>
      <c r="D46" s="56"/>
      <c r="E46" s="57"/>
      <c r="F46" s="56"/>
      <c r="H46" s="127"/>
      <c r="I46" s="1"/>
      <c r="J46" s="1"/>
      <c r="K46" s="1"/>
      <c r="L46" s="1"/>
      <c r="M46" s="1"/>
      <c r="N46" s="56"/>
      <c r="P46" s="159"/>
      <c r="Q46" s="315"/>
      <c r="R46" s="159"/>
      <c r="S46" s="1"/>
    </row>
    <row r="47" spans="1:20" s="105" customFormat="1" ht="29.25" customHeight="1" x14ac:dyDescent="0.2">
      <c r="A47" s="104"/>
      <c r="B47" s="638"/>
      <c r="C47" s="319"/>
      <c r="D47" s="1156"/>
      <c r="E47" s="1156"/>
      <c r="F47" s="319"/>
      <c r="G47" s="104"/>
      <c r="I47" s="320"/>
      <c r="K47" s="1143"/>
      <c r="L47" s="1143"/>
      <c r="N47" s="319"/>
      <c r="O47" s="269"/>
      <c r="P47" s="104"/>
      <c r="Q47" s="321"/>
      <c r="R47" s="104"/>
      <c r="S47" s="104"/>
      <c r="T47" s="104"/>
    </row>
    <row r="48" spans="1:20" ht="30.75" customHeight="1" x14ac:dyDescent="0.35">
      <c r="B48" s="639" t="s">
        <v>99</v>
      </c>
      <c r="C48" s="322"/>
      <c r="D48" s="322"/>
      <c r="E48" s="323"/>
      <c r="F48" s="322"/>
      <c r="G48" s="59"/>
      <c r="H48" s="324" t="s">
        <v>100</v>
      </c>
      <c r="I48" s="59"/>
      <c r="J48" s="322"/>
      <c r="K48" s="59"/>
      <c r="L48" s="59"/>
      <c r="M48" s="59"/>
      <c r="N48" s="322"/>
      <c r="O48" s="59"/>
      <c r="P48" s="59"/>
      <c r="Q48" s="302"/>
    </row>
    <row r="49" spans="2:24" ht="24.75" customHeight="1" x14ac:dyDescent="0.3">
      <c r="B49" s="635" t="s">
        <v>589</v>
      </c>
      <c r="C49" s="56"/>
      <c r="D49" s="626" t="s">
        <v>590</v>
      </c>
      <c r="E49" s="57"/>
      <c r="F49" s="56"/>
      <c r="H49" s="157" t="s">
        <v>155</v>
      </c>
      <c r="J49" s="56"/>
      <c r="N49" s="56"/>
      <c r="Q49" s="284"/>
    </row>
    <row r="50" spans="2:24" ht="24.75" customHeight="1" x14ac:dyDescent="0.3">
      <c r="B50" s="1163" t="s">
        <v>583</v>
      </c>
      <c r="C50" s="1164"/>
      <c r="D50" s="1164"/>
      <c r="E50" s="57"/>
      <c r="F50" s="56"/>
      <c r="H50" s="157"/>
      <c r="J50" s="56"/>
      <c r="N50" s="56"/>
      <c r="Q50" s="284"/>
    </row>
    <row r="51" spans="2:24" ht="24.75" customHeight="1" x14ac:dyDescent="0.3">
      <c r="B51" s="636">
        <f>((Скидка!BQ61*(100-Скидка!$C$3))*Скидка!$D$4)/100</f>
        <v>10619.875</v>
      </c>
      <c r="C51" s="56"/>
      <c r="D51" s="269">
        <f>((Скидка!BS61*(100-Скидка!$C$3))*Скидка!$D$4)/100</f>
        <v>12007.615</v>
      </c>
      <c r="E51" s="57"/>
      <c r="F51" s="56"/>
      <c r="H51" s="157"/>
      <c r="J51" s="56"/>
      <c r="N51" s="56"/>
      <c r="Q51" s="284"/>
    </row>
    <row r="52" spans="2:24" ht="24.75" customHeight="1" x14ac:dyDescent="0.25">
      <c r="B52" s="281"/>
      <c r="C52" s="56"/>
      <c r="D52" s="269"/>
      <c r="E52" s="269"/>
      <c r="F52" s="56"/>
      <c r="H52" s="127"/>
      <c r="J52" s="269">
        <f>((Скидка!BY61*(100-Скидка!$C$3))*Скидка!$D$4)/100</f>
        <v>9222.9750000000004</v>
      </c>
      <c r="N52" s="56"/>
      <c r="Q52" s="284"/>
    </row>
    <row r="53" spans="2:24" ht="24.75" customHeight="1" x14ac:dyDescent="0.25">
      <c r="B53" s="281"/>
      <c r="C53" s="56"/>
      <c r="D53" s="56"/>
      <c r="E53" s="57"/>
      <c r="F53" s="56"/>
      <c r="G53" s="1"/>
      <c r="H53" s="1"/>
      <c r="J53" s="56"/>
      <c r="N53" s="56"/>
      <c r="Q53" s="284"/>
    </row>
    <row r="54" spans="2:24" ht="24.75" customHeight="1" x14ac:dyDescent="0.25">
      <c r="B54" s="281"/>
      <c r="C54" s="56"/>
      <c r="D54" s="56"/>
      <c r="E54" s="57"/>
      <c r="F54" s="56"/>
      <c r="H54" s="127"/>
      <c r="J54" s="56"/>
      <c r="N54" s="56"/>
      <c r="Q54" s="284"/>
    </row>
    <row r="55" spans="2:24" ht="24.75" customHeight="1" x14ac:dyDescent="0.25">
      <c r="B55" s="281"/>
      <c r="C55" s="56"/>
      <c r="D55" s="56"/>
      <c r="E55" s="57"/>
      <c r="F55" s="56"/>
      <c r="H55" s="127"/>
      <c r="J55" s="56"/>
      <c r="N55" s="56"/>
      <c r="Q55" s="284"/>
    </row>
    <row r="56" spans="2:24" ht="24.75" customHeight="1" x14ac:dyDescent="0.25">
      <c r="B56" s="281"/>
      <c r="C56" s="56"/>
      <c r="D56" s="56"/>
      <c r="E56" s="57"/>
      <c r="F56" s="56"/>
      <c r="H56" s="127"/>
      <c r="J56" s="56"/>
      <c r="N56" s="56"/>
      <c r="Q56" s="284"/>
    </row>
    <row r="57" spans="2:24" ht="24.75" customHeight="1" x14ac:dyDescent="0.25">
      <c r="B57" s="281"/>
      <c r="C57" s="56"/>
      <c r="D57" s="56"/>
      <c r="E57" s="57"/>
      <c r="F57" s="56"/>
      <c r="H57" s="127"/>
      <c r="J57" s="56"/>
      <c r="N57" s="56"/>
      <c r="Q57" s="284"/>
    </row>
    <row r="58" spans="2:24" ht="24.75" customHeight="1" x14ac:dyDescent="0.25">
      <c r="B58" s="281"/>
      <c r="C58" s="56"/>
      <c r="D58" s="56"/>
      <c r="E58" s="57"/>
      <c r="F58" s="56"/>
      <c r="H58" s="127"/>
      <c r="J58" s="56"/>
      <c r="N58" s="56"/>
      <c r="Q58" s="284"/>
    </row>
    <row r="59" spans="2:24" ht="24.75" customHeight="1" x14ac:dyDescent="0.25">
      <c r="B59" s="281"/>
      <c r="C59" s="56"/>
      <c r="D59" s="56"/>
      <c r="E59" s="57"/>
      <c r="F59" s="56"/>
      <c r="H59" s="127"/>
      <c r="J59" s="56"/>
      <c r="N59" s="56"/>
      <c r="Q59" s="284"/>
    </row>
    <row r="60" spans="2:24" ht="24.75" customHeight="1" x14ac:dyDescent="0.25">
      <c r="B60" s="281"/>
      <c r="C60" s="56"/>
      <c r="D60" s="56"/>
      <c r="E60" s="57"/>
      <c r="F60" s="56"/>
      <c r="H60" s="127"/>
      <c r="J60" s="56"/>
      <c r="N60" s="56"/>
      <c r="Q60" s="284"/>
    </row>
    <row r="61" spans="2:24" ht="26.25" customHeight="1" x14ac:dyDescent="0.25">
      <c r="B61" s="281"/>
      <c r="C61" s="56"/>
      <c r="D61" s="56"/>
      <c r="E61" s="57"/>
      <c r="F61" s="56"/>
      <c r="H61" s="127"/>
      <c r="J61" s="56"/>
      <c r="N61" s="56"/>
      <c r="Q61" s="284"/>
    </row>
    <row r="62" spans="2:24" ht="9" customHeight="1" x14ac:dyDescent="0.25">
      <c r="B62" s="281"/>
      <c r="C62" s="56"/>
      <c r="D62" s="56"/>
      <c r="E62" s="57"/>
      <c r="F62" s="56"/>
      <c r="H62" s="127"/>
      <c r="J62" s="56"/>
      <c r="N62" s="56"/>
      <c r="Q62" s="284"/>
    </row>
    <row r="63" spans="2:24" ht="27.75" customHeight="1" thickBot="1" x14ac:dyDescent="0.3">
      <c r="B63" s="281"/>
      <c r="C63" s="56"/>
      <c r="D63" s="1156"/>
      <c r="E63" s="1156"/>
      <c r="F63" s="319"/>
      <c r="G63" s="104"/>
      <c r="H63" s="327"/>
      <c r="I63" s="104"/>
      <c r="J63" s="269"/>
      <c r="K63" s="161"/>
      <c r="L63" s="161"/>
      <c r="M63" s="161"/>
      <c r="N63" s="56"/>
      <c r="Q63" s="284"/>
    </row>
    <row r="64" spans="2:24" ht="40.5" customHeight="1" thickBot="1" x14ac:dyDescent="0.35">
      <c r="B64" s="1114" t="s">
        <v>355</v>
      </c>
      <c r="C64" s="1115"/>
      <c r="D64" s="1115"/>
      <c r="E64" s="1115"/>
      <c r="F64" s="1115"/>
      <c r="G64" s="1115"/>
      <c r="H64" s="1115"/>
      <c r="I64" s="1115"/>
      <c r="J64" s="1115"/>
      <c r="K64" s="1115"/>
      <c r="L64" s="1115"/>
      <c r="M64" s="1115"/>
      <c r="N64" s="1115"/>
      <c r="O64" s="1115"/>
      <c r="P64" s="1115"/>
      <c r="Q64" s="1153"/>
      <c r="U64" s="85"/>
      <c r="V64" s="35"/>
      <c r="W64" s="35"/>
      <c r="X64" s="29"/>
    </row>
    <row r="65" spans="2:38" ht="34.5" customHeight="1" x14ac:dyDescent="0.35">
      <c r="B65" s="640" t="s">
        <v>102</v>
      </c>
      <c r="E65" s="80"/>
      <c r="F65" s="468" t="s">
        <v>393</v>
      </c>
      <c r="H65" s="469"/>
      <c r="I65" s="80"/>
      <c r="J65" s="470" t="s">
        <v>102</v>
      </c>
      <c r="K65" s="92"/>
      <c r="L65" s="92"/>
      <c r="M65" s="92"/>
      <c r="N65" s="468" t="s">
        <v>393</v>
      </c>
      <c r="O65" s="92"/>
      <c r="P65" s="92"/>
      <c r="Q65" s="334"/>
      <c r="U65" s="92"/>
    </row>
    <row r="66" spans="2:38" ht="26.25" customHeight="1" x14ac:dyDescent="0.3">
      <c r="B66" s="635" t="s">
        <v>299</v>
      </c>
      <c r="D66" s="92"/>
      <c r="F66" s="85" t="s">
        <v>161</v>
      </c>
      <c r="H66" s="92"/>
      <c r="J66" s="285" t="s">
        <v>298</v>
      </c>
      <c r="N66" s="85" t="s">
        <v>381</v>
      </c>
      <c r="Q66" s="284"/>
      <c r="U66" s="86"/>
    </row>
    <row r="67" spans="2:38" ht="252.75" customHeight="1" x14ac:dyDescent="0.25">
      <c r="B67" s="281"/>
      <c r="C67" s="56"/>
      <c r="D67" s="1156">
        <f>((Скидка!BT69*(100-Скидка!$C$3))*Скидка!$D$4)/100</f>
        <v>34695.79</v>
      </c>
      <c r="E67" s="1156"/>
      <c r="F67" s="56"/>
      <c r="H67" s="127"/>
      <c r="I67" s="316">
        <f>((Скидка!BX69*(100-Скидка!$C$3))*Скидка!$D$4)/100</f>
        <v>14666.305</v>
      </c>
      <c r="J67" s="313"/>
      <c r="K67" s="1"/>
      <c r="L67" s="269">
        <f>((Скидка!CA69*(100-Скидка!$C$3))*Скидка!$D$4)/100</f>
        <v>26625.83</v>
      </c>
      <c r="M67" s="1"/>
      <c r="N67" s="56"/>
      <c r="Q67" s="316">
        <f>((Скидка!CF69*(100-Скидка!$C$3))*Скидка!$D$4)/100</f>
        <v>7174.57</v>
      </c>
    </row>
    <row r="68" spans="2:38" s="35" customFormat="1" ht="21" customHeight="1" x14ac:dyDescent="0.3">
      <c r="B68" s="281"/>
      <c r="C68" s="56"/>
      <c r="D68" s="56"/>
      <c r="E68" s="57"/>
      <c r="F68" s="56"/>
      <c r="H68" s="127"/>
      <c r="J68" s="325"/>
      <c r="N68" s="56"/>
      <c r="Q68" s="28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s="35" customFormat="1" ht="27" customHeight="1" thickBot="1" x14ac:dyDescent="0.25">
      <c r="B69" s="641"/>
      <c r="C69" s="642"/>
      <c r="D69" s="643"/>
      <c r="E69" s="485"/>
      <c r="F69" s="644"/>
      <c r="G69" s="645"/>
      <c r="H69" s="642"/>
      <c r="I69" s="485"/>
      <c r="J69" s="646"/>
      <c r="K69" s="642"/>
      <c r="L69" s="643"/>
      <c r="M69" s="645"/>
      <c r="N69" s="647"/>
      <c r="O69" s="644"/>
      <c r="P69" s="644"/>
      <c r="Q69" s="6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s="35" customFormat="1" ht="36" customHeight="1" thickBot="1" x14ac:dyDescent="0.25">
      <c r="B70" s="1152" t="s">
        <v>360</v>
      </c>
      <c r="C70" s="1115"/>
      <c r="D70" s="1115"/>
      <c r="E70" s="1115"/>
      <c r="F70" s="1115"/>
      <c r="G70" s="1115"/>
      <c r="H70" s="1115"/>
      <c r="I70" s="1115"/>
      <c r="J70" s="1115"/>
      <c r="K70" s="1115"/>
      <c r="L70" s="1115"/>
      <c r="M70" s="1115"/>
      <c r="N70" s="1115"/>
      <c r="O70" s="1115"/>
      <c r="P70" s="1115"/>
      <c r="Q70" s="115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s="35" customFormat="1" ht="30.75" customHeight="1" x14ac:dyDescent="0.35">
      <c r="B71" s="467" t="s">
        <v>98</v>
      </c>
      <c r="C71" s="468"/>
      <c r="D71" s="468"/>
      <c r="E71" s="468"/>
      <c r="H71" s="468" t="s">
        <v>100</v>
      </c>
      <c r="I71" s="468"/>
      <c r="L71" s="468" t="s">
        <v>105</v>
      </c>
      <c r="M71" s="468"/>
      <c r="O71" s="468" t="s">
        <v>106</v>
      </c>
      <c r="P71" s="468"/>
      <c r="Q71" s="47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s="35" customFormat="1" ht="25.5" customHeight="1" x14ac:dyDescent="0.35">
      <c r="B72" s="285" t="s">
        <v>162</v>
      </c>
      <c r="E72" s="80"/>
      <c r="H72" s="157" t="s">
        <v>163</v>
      </c>
      <c r="I72" s="80"/>
      <c r="L72" s="85" t="s">
        <v>164</v>
      </c>
      <c r="M72" s="271"/>
      <c r="O72" s="85" t="s">
        <v>165</v>
      </c>
      <c r="P72" s="271"/>
      <c r="Q72" s="317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s="35" customFormat="1" ht="21.75" customHeight="1" x14ac:dyDescent="0.2">
      <c r="B73" s="55"/>
      <c r="D73" s="1156">
        <f>((Скидка!BQ79*(100-Скидка!$C$3))*Скидка!$D$4)/100</f>
        <v>16525.785</v>
      </c>
      <c r="E73" s="1156"/>
      <c r="F73" s="126"/>
      <c r="H73" s="126"/>
      <c r="J73" s="269">
        <f>((Скидка!BY79*(100-Скидка!$C$3))*Скидка!$D$4)/100</f>
        <v>4385.3500000000004</v>
      </c>
      <c r="M73" s="269">
        <f>((Скидка!CB79*(100-Скидка!$C$3))*Скидка!$D$4)/100</f>
        <v>2493.81</v>
      </c>
      <c r="Q73" s="316">
        <f>((Скидка!CF79*(100-Скидка!$C$3))*Скидка!$D$4)/100</f>
        <v>5277.3050000000003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s="35" customFormat="1" ht="158.25" customHeight="1" x14ac:dyDescent="0.25">
      <c r="B74" s="312"/>
      <c r="C74" s="56"/>
      <c r="D74" s="56"/>
      <c r="E74" s="57"/>
      <c r="F74" s="56"/>
      <c r="H74" s="127"/>
      <c r="J74" s="56"/>
      <c r="N74" s="56"/>
      <c r="Q74" s="28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s="35" customFormat="1" ht="21.75" customHeight="1" x14ac:dyDescent="0.25">
      <c r="B75" s="312"/>
      <c r="C75" s="56"/>
      <c r="D75" s="56"/>
      <c r="E75" s="57"/>
      <c r="F75" s="56"/>
      <c r="H75" s="127"/>
      <c r="J75" s="161"/>
      <c r="K75" s="161"/>
      <c r="L75" s="161"/>
      <c r="M75" s="161"/>
      <c r="N75" s="56"/>
      <c r="Q75" s="28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s="35" customFormat="1" ht="2.25" customHeight="1" x14ac:dyDescent="0.25">
      <c r="B76" s="312"/>
      <c r="C76" s="56"/>
      <c r="D76" s="56"/>
      <c r="E76" s="57"/>
      <c r="F76" s="56"/>
      <c r="H76" s="127"/>
      <c r="J76" s="161"/>
      <c r="K76" s="161"/>
      <c r="L76" s="161"/>
      <c r="M76" s="161"/>
      <c r="N76" s="56"/>
      <c r="Q76" s="28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s="35" customFormat="1" ht="29.25" customHeight="1" thickBot="1" x14ac:dyDescent="0.25">
      <c r="B77" s="472"/>
      <c r="C77" s="319"/>
      <c r="D77" s="319"/>
      <c r="E77" s="326"/>
      <c r="F77" s="319"/>
      <c r="G77" s="1"/>
      <c r="H77" s="327"/>
      <c r="I77" s="104"/>
      <c r="J77" s="269"/>
      <c r="K77" s="1"/>
      <c r="L77" s="328"/>
      <c r="M77" s="269"/>
      <c r="N77" s="1"/>
      <c r="O77" s="104"/>
      <c r="P77" s="104"/>
      <c r="Q77" s="316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s="35" customFormat="1" ht="20.25" customHeight="1" x14ac:dyDescent="0.3">
      <c r="B78" s="473" t="s">
        <v>9</v>
      </c>
      <c r="C78" s="474"/>
      <c r="D78" s="474"/>
      <c r="E78" s="474"/>
      <c r="F78" s="475"/>
      <c r="G78" s="475"/>
      <c r="H78" s="475"/>
      <c r="I78" s="475"/>
      <c r="J78" s="475"/>
      <c r="K78" s="475"/>
      <c r="L78" s="475"/>
      <c r="M78" s="475"/>
      <c r="N78" s="474"/>
      <c r="O78" s="474"/>
      <c r="P78" s="474"/>
      <c r="Q78" s="476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s="35" customFormat="1" ht="20.25" customHeight="1" x14ac:dyDescent="0.3">
      <c r="B79" s="318" t="s">
        <v>361</v>
      </c>
      <c r="C79" s="34"/>
      <c r="D79" s="34"/>
      <c r="E79" s="34"/>
      <c r="F79" s="58"/>
      <c r="G79" s="58"/>
      <c r="H79" s="58"/>
      <c r="I79" s="58"/>
      <c r="J79" s="58"/>
      <c r="K79" s="58"/>
      <c r="L79" s="58"/>
      <c r="M79" s="58"/>
      <c r="N79" s="34"/>
      <c r="O79" s="34"/>
      <c r="P79" s="34"/>
      <c r="Q79" s="28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s="35" customFormat="1" ht="20.25" customHeight="1" x14ac:dyDescent="0.3">
      <c r="B80" s="318" t="s">
        <v>362</v>
      </c>
      <c r="C80" s="34"/>
      <c r="D80" s="34"/>
      <c r="E80" s="34"/>
      <c r="F80" s="58"/>
      <c r="G80" s="58"/>
      <c r="H80" s="58"/>
      <c r="I80" s="58"/>
      <c r="J80" s="58"/>
      <c r="K80" s="58"/>
      <c r="L80" s="58"/>
      <c r="M80" s="58"/>
      <c r="N80" s="34"/>
      <c r="O80" s="34"/>
      <c r="P80" s="34"/>
      <c r="Q80" s="28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s="35" customFormat="1" ht="20.25" x14ac:dyDescent="0.3">
      <c r="B81" s="32" t="s">
        <v>363</v>
      </c>
      <c r="Q81" s="28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s="35" customFormat="1" ht="20.25" x14ac:dyDescent="0.3">
      <c r="B82" s="32" t="s">
        <v>364</v>
      </c>
      <c r="Q82" s="28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s="35" customFormat="1" ht="20.25" x14ac:dyDescent="0.3">
      <c r="B83" s="33" t="s">
        <v>365</v>
      </c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</sheetData>
  <customSheetViews>
    <customSheetView guid="{45647547-37FA-44FF-B352-F736FFDC96E0}" scale="50" fitToPage="1" printArea="1" view="pageBreakPreview">
      <pageMargins left="0.39370078740157483" right="0" top="0" bottom="0" header="0" footer="0"/>
      <pageSetup paperSize="9" scale="35" orientation="portrait" r:id="rId1"/>
      <headerFooter alignWithMargins="0"/>
    </customSheetView>
  </customSheetViews>
  <mergeCells count="33">
    <mergeCell ref="AI11:AL11"/>
    <mergeCell ref="F12:G12"/>
    <mergeCell ref="P12:Q12"/>
    <mergeCell ref="B14:Q14"/>
    <mergeCell ref="D31:E31"/>
    <mergeCell ref="J31:K31"/>
    <mergeCell ref="B18:D18"/>
    <mergeCell ref="B6:E6"/>
    <mergeCell ref="N6:Q6"/>
    <mergeCell ref="N7:O7"/>
    <mergeCell ref="K8:Q8"/>
    <mergeCell ref="P11:Q11"/>
    <mergeCell ref="B2:D2"/>
    <mergeCell ref="M3:O3"/>
    <mergeCell ref="P4:Q4"/>
    <mergeCell ref="I4:L4"/>
    <mergeCell ref="B5:D5"/>
    <mergeCell ref="N5:Q5"/>
    <mergeCell ref="D67:E67"/>
    <mergeCell ref="D73:E73"/>
    <mergeCell ref="B13:Q13"/>
    <mergeCell ref="J38:L39"/>
    <mergeCell ref="N38:P39"/>
    <mergeCell ref="N35:O35"/>
    <mergeCell ref="L21:M21"/>
    <mergeCell ref="P17:Q17"/>
    <mergeCell ref="B64:Q64"/>
    <mergeCell ref="B70:Q70"/>
    <mergeCell ref="D47:E47"/>
    <mergeCell ref="K47:L47"/>
    <mergeCell ref="D63:E63"/>
    <mergeCell ref="B37:D37"/>
    <mergeCell ref="B50:D50"/>
  </mergeCells>
  <pageMargins left="0.39370078740157483" right="0" top="0" bottom="0" header="0" footer="0"/>
  <pageSetup paperSize="9" scale="3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3" tint="0.39997558519241921"/>
    <pageSetUpPr autoPageBreaks="0" fitToPage="1"/>
  </sheetPr>
  <dimension ref="A1:U66"/>
  <sheetViews>
    <sheetView view="pageBreakPreview" zoomScale="50" zoomScaleNormal="50" zoomScaleSheetLayoutView="50" zoomScalePageLayoutView="10" workbookViewId="0">
      <selection activeCell="O2" sqref="O2:O3"/>
    </sheetView>
  </sheetViews>
  <sheetFormatPr defaultColWidth="9.140625" defaultRowHeight="12.75" x14ac:dyDescent="0.2"/>
  <cols>
    <col min="1" max="1" width="2.85546875" style="35" customWidth="1"/>
    <col min="2" max="4" width="13.7109375" style="35" customWidth="1"/>
    <col min="5" max="5" width="17.5703125" style="35" bestFit="1" customWidth="1"/>
    <col min="6" max="6" width="16.85546875" style="35" customWidth="1"/>
    <col min="7" max="8" width="15.7109375" style="35" customWidth="1"/>
    <col min="9" max="9" width="13.7109375" style="35" customWidth="1"/>
    <col min="10" max="10" width="20.140625" style="35" customWidth="1"/>
    <col min="11" max="11" width="15.140625" style="35" customWidth="1"/>
    <col min="12" max="12" width="20.7109375" style="35" customWidth="1"/>
    <col min="13" max="13" width="26.7109375" style="35" customWidth="1"/>
    <col min="14" max="14" width="18.85546875" style="35" customWidth="1"/>
    <col min="15" max="15" width="22.7109375" style="35" customWidth="1"/>
    <col min="16" max="16" width="4.5703125" style="35" customWidth="1"/>
    <col min="17" max="17" width="9.140625" style="35"/>
    <col min="18" max="16384" width="9.140625" style="1"/>
  </cols>
  <sheetData>
    <row r="1" spans="2:20" x14ac:dyDescent="0.2"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2:20" ht="8.25" customHeight="1" x14ac:dyDescent="0.3">
      <c r="B2" s="1165"/>
      <c r="C2" s="1166"/>
      <c r="D2" s="1166"/>
      <c r="E2" s="59"/>
      <c r="F2" s="59"/>
      <c r="G2" s="275"/>
      <c r="H2" s="65"/>
      <c r="I2" s="65"/>
      <c r="J2" s="60"/>
      <c r="K2" s="61"/>
      <c r="L2" s="62"/>
      <c r="M2" s="62"/>
      <c r="N2" s="170"/>
      <c r="O2" s="1139"/>
    </row>
    <row r="3" spans="2:20" ht="45.75" customHeight="1" x14ac:dyDescent="0.35">
      <c r="B3" s="307"/>
      <c r="C3" s="273"/>
      <c r="D3" s="273"/>
      <c r="G3" s="146"/>
      <c r="H3" s="1200"/>
      <c r="I3" s="1200"/>
      <c r="J3" s="1200"/>
      <c r="K3" s="1200"/>
      <c r="L3" s="1200" t="s">
        <v>570</v>
      </c>
      <c r="M3" s="1200"/>
      <c r="N3" s="1200"/>
      <c r="O3" s="1141"/>
    </row>
    <row r="4" spans="2:20" ht="52.5" customHeight="1" x14ac:dyDescent="0.3">
      <c r="B4" s="1171"/>
      <c r="C4" s="1201"/>
      <c r="D4" s="1201"/>
      <c r="E4" s="34"/>
      <c r="F4" s="34"/>
      <c r="G4" s="39"/>
      <c r="H4" s="41"/>
      <c r="I4" s="42"/>
      <c r="J4" s="41"/>
      <c r="K4" s="41"/>
      <c r="L4" s="43"/>
      <c r="M4" s="43"/>
      <c r="N4" s="1093"/>
      <c r="O4" s="1172"/>
    </row>
    <row r="5" spans="2:20" ht="50.25" customHeight="1" x14ac:dyDescent="0.3">
      <c r="B5" s="1173"/>
      <c r="C5" s="1085"/>
      <c r="D5" s="1085"/>
      <c r="E5" s="1085"/>
      <c r="F5" s="267"/>
      <c r="G5" s="44"/>
      <c r="H5" s="46"/>
      <c r="I5" s="1210"/>
      <c r="J5" s="1211"/>
      <c r="K5" s="1211"/>
      <c r="L5" s="43"/>
      <c r="M5" s="43"/>
      <c r="N5" s="1093"/>
      <c r="O5" s="1172"/>
    </row>
    <row r="6" spans="2:20" ht="29.25" customHeight="1" x14ac:dyDescent="0.35">
      <c r="B6" s="1185" t="s">
        <v>89</v>
      </c>
      <c r="C6" s="1186"/>
      <c r="D6" s="1186"/>
      <c r="E6" s="1186"/>
      <c r="F6" s="1186"/>
      <c r="G6" s="1186"/>
      <c r="H6" s="1186"/>
      <c r="I6" s="268"/>
      <c r="J6" s="66"/>
      <c r="K6" s="66"/>
      <c r="L6" s="266"/>
      <c r="M6" s="266"/>
      <c r="N6" s="266"/>
      <c r="O6" s="284"/>
    </row>
    <row r="7" spans="2:20" ht="38.25" customHeight="1" x14ac:dyDescent="0.25">
      <c r="B7" s="296" t="s">
        <v>107</v>
      </c>
      <c r="C7" s="131"/>
      <c r="D7" s="67"/>
      <c r="E7" s="267"/>
      <c r="F7" s="267"/>
      <c r="G7" s="67"/>
      <c r="H7" s="68"/>
      <c r="I7" s="68"/>
      <c r="J7" s="68"/>
      <c r="K7" s="68"/>
      <c r="L7" s="68"/>
      <c r="M7" s="68"/>
      <c r="N7" s="1187"/>
      <c r="O7" s="1188"/>
    </row>
    <row r="8" spans="2:20" ht="9.75" customHeight="1" x14ac:dyDescent="0.3">
      <c r="B8" s="330"/>
      <c r="C8" s="267"/>
      <c r="D8" s="267"/>
      <c r="E8" s="267"/>
      <c r="F8" s="267"/>
      <c r="G8" s="44"/>
      <c r="H8" s="267"/>
      <c r="I8" s="267"/>
      <c r="J8" s="44"/>
      <c r="K8" s="267"/>
      <c r="L8" s="267"/>
      <c r="M8" s="267"/>
      <c r="N8" s="267"/>
      <c r="O8" s="284"/>
    </row>
    <row r="9" spans="2:20" ht="40.5" customHeight="1" thickBot="1" x14ac:dyDescent="0.35">
      <c r="B9" s="1189" t="s">
        <v>7</v>
      </c>
      <c r="C9" s="1190"/>
      <c r="D9" s="1190"/>
      <c r="E9" s="1190"/>
      <c r="F9" s="44">
        <f>Скидка!C3/100</f>
        <v>0</v>
      </c>
      <c r="G9" s="477" t="s">
        <v>166</v>
      </c>
      <c r="H9" s="267"/>
      <c r="I9" s="267"/>
      <c r="J9" s="267"/>
      <c r="K9" s="267"/>
      <c r="L9" s="267"/>
      <c r="M9" s="267"/>
      <c r="N9" s="267"/>
      <c r="O9" s="478" t="s">
        <v>113</v>
      </c>
    </row>
    <row r="10" spans="2:20" s="35" customFormat="1" ht="45" customHeight="1" thickBot="1" x14ac:dyDescent="0.25">
      <c r="B10" s="1152" t="s">
        <v>352</v>
      </c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53"/>
      <c r="R10" s="1"/>
      <c r="S10" s="1"/>
      <c r="T10" s="1"/>
    </row>
    <row r="11" spans="2:20" s="35" customFormat="1" ht="27" customHeight="1" x14ac:dyDescent="0.2">
      <c r="B11" s="1202" t="s">
        <v>108</v>
      </c>
      <c r="C11" s="1203"/>
      <c r="D11" s="1203"/>
      <c r="E11" s="1203"/>
      <c r="F11" s="1204" t="s">
        <v>109</v>
      </c>
      <c r="G11" s="1203"/>
      <c r="H11" s="1203"/>
      <c r="I11" s="1203"/>
      <c r="J11" s="1205"/>
      <c r="K11" s="1203" t="s">
        <v>110</v>
      </c>
      <c r="L11" s="1203"/>
      <c r="M11" s="1203"/>
      <c r="N11" s="1203"/>
      <c r="O11" s="1206"/>
      <c r="R11" s="1"/>
      <c r="S11" s="1"/>
      <c r="T11" s="1"/>
    </row>
    <row r="12" spans="2:20" s="35" customFormat="1" ht="27" customHeight="1" x14ac:dyDescent="0.35">
      <c r="B12" s="87" t="s">
        <v>177</v>
      </c>
      <c r="C12" s="79"/>
      <c r="D12" s="79"/>
      <c r="E12" s="79"/>
      <c r="F12" s="139" t="s">
        <v>178</v>
      </c>
      <c r="G12" s="88"/>
      <c r="H12" s="137"/>
      <c r="J12" s="136"/>
      <c r="K12" s="88" t="s">
        <v>179</v>
      </c>
      <c r="L12" s="79"/>
      <c r="M12" s="79"/>
      <c r="N12" s="88"/>
      <c r="O12" s="331"/>
      <c r="R12" s="1"/>
      <c r="S12" s="1"/>
      <c r="T12" s="1"/>
    </row>
    <row r="13" spans="2:20" s="35" customFormat="1" ht="1.5" customHeight="1" x14ac:dyDescent="0.3">
      <c r="B13" s="332"/>
      <c r="C13" s="92"/>
      <c r="D13" s="92"/>
      <c r="E13" s="30"/>
      <c r="F13" s="140"/>
      <c r="G13" s="130"/>
      <c r="H13" s="30"/>
      <c r="I13" s="130"/>
      <c r="J13" s="94"/>
      <c r="K13" s="92"/>
      <c r="L13" s="30"/>
      <c r="M13" s="30"/>
      <c r="N13" s="130"/>
      <c r="O13" s="333"/>
      <c r="R13" s="1"/>
      <c r="S13" s="1"/>
      <c r="T13" s="1"/>
    </row>
    <row r="14" spans="2:20" s="35" customFormat="1" ht="21.75" hidden="1" customHeight="1" x14ac:dyDescent="0.3">
      <c r="B14" s="325"/>
      <c r="C14" s="92"/>
      <c r="D14" s="92"/>
      <c r="E14" s="92"/>
      <c r="F14" s="93"/>
      <c r="G14" s="272"/>
      <c r="H14" s="92"/>
      <c r="I14" s="92"/>
      <c r="J14" s="94"/>
      <c r="K14" s="92"/>
      <c r="L14" s="92"/>
      <c r="M14" s="92"/>
      <c r="N14" s="272"/>
      <c r="O14" s="334"/>
      <c r="R14" s="1"/>
      <c r="S14" s="1"/>
      <c r="T14" s="1"/>
    </row>
    <row r="15" spans="2:20" s="35" customFormat="1" ht="315.75" customHeight="1" x14ac:dyDescent="0.3">
      <c r="B15" s="335"/>
      <c r="C15" s="90"/>
      <c r="D15" s="90"/>
      <c r="E15" s="91"/>
      <c r="F15" s="141"/>
      <c r="G15" s="90"/>
      <c r="H15" s="92"/>
      <c r="I15" s="90"/>
      <c r="J15" s="90"/>
      <c r="K15" s="335"/>
      <c r="L15" s="91"/>
      <c r="M15" s="91"/>
      <c r="N15" s="90"/>
      <c r="O15" s="334"/>
      <c r="R15" s="1"/>
      <c r="S15" s="1"/>
      <c r="T15" s="1"/>
    </row>
    <row r="16" spans="2:20" ht="27" customHeight="1" thickBot="1" x14ac:dyDescent="0.4">
      <c r="B16" s="336"/>
      <c r="C16" s="138"/>
      <c r="D16" s="1"/>
      <c r="E16" s="172">
        <f>((Скидка!CL18*(100-Скидка!$C$3))*Скидка!$D$4)/100</f>
        <v>24219.040000000001</v>
      </c>
      <c r="F16" s="171"/>
      <c r="G16" s="138"/>
      <c r="H16" s="1"/>
      <c r="I16" s="1"/>
      <c r="J16" s="172">
        <f>((Скидка!CQ18*(100-Скидка!$C$3))*Скидка!$D$4)/100</f>
        <v>42842.464999999997</v>
      </c>
      <c r="K16" s="336"/>
      <c r="L16" s="138"/>
      <c r="M16" s="138"/>
      <c r="N16" s="138"/>
      <c r="O16" s="173">
        <f>((Скидка!CV18*(100-Скидка!$C$3))*Скидка!$D$4)/100</f>
        <v>61465.89</v>
      </c>
    </row>
    <row r="17" spans="1:21" s="35" customFormat="1" ht="28.5" customHeight="1" x14ac:dyDescent="0.2">
      <c r="B17" s="1202" t="s">
        <v>111</v>
      </c>
      <c r="C17" s="1203"/>
      <c r="D17" s="1203"/>
      <c r="E17" s="1203"/>
      <c r="F17" s="1203"/>
      <c r="G17" s="1202" t="s">
        <v>112</v>
      </c>
      <c r="H17" s="1203"/>
      <c r="I17" s="1203"/>
      <c r="J17" s="1203"/>
      <c r="K17" s="1206"/>
      <c r="L17" s="1203" t="s">
        <v>151</v>
      </c>
      <c r="M17" s="1203"/>
      <c r="N17" s="1203"/>
      <c r="O17" s="1206"/>
      <c r="R17" s="1"/>
      <c r="S17" s="1"/>
      <c r="T17" s="1"/>
    </row>
    <row r="18" spans="1:21" s="35" customFormat="1" ht="27" customHeight="1" x14ac:dyDescent="0.35">
      <c r="B18" s="87" t="s">
        <v>180</v>
      </c>
      <c r="C18" s="79"/>
      <c r="D18" s="79"/>
      <c r="E18" s="79"/>
      <c r="G18" s="87" t="s">
        <v>395</v>
      </c>
      <c r="H18" s="137"/>
      <c r="J18" s="79"/>
      <c r="K18" s="284"/>
      <c r="L18" s="88" t="s">
        <v>181</v>
      </c>
      <c r="M18" s="79"/>
      <c r="N18" s="88"/>
      <c r="O18" s="331"/>
      <c r="R18" s="1"/>
      <c r="S18" s="1"/>
      <c r="T18" s="1"/>
    </row>
    <row r="19" spans="1:21" s="35" customFormat="1" ht="1.5" customHeight="1" x14ac:dyDescent="0.35">
      <c r="B19" s="87"/>
      <c r="C19" s="79"/>
      <c r="D19" s="79"/>
      <c r="E19" s="29"/>
      <c r="F19" s="174"/>
      <c r="G19" s="87"/>
      <c r="H19" s="29"/>
      <c r="I19" s="88"/>
      <c r="J19" s="79"/>
      <c r="K19" s="264"/>
      <c r="L19" s="29"/>
      <c r="M19" s="29"/>
      <c r="N19" s="88"/>
      <c r="O19" s="337"/>
      <c r="R19" s="1"/>
      <c r="S19" s="1"/>
      <c r="T19" s="1"/>
    </row>
    <row r="20" spans="1:21" s="35" customFormat="1" ht="27" hidden="1" customHeight="1" x14ac:dyDescent="0.35">
      <c r="B20" s="338"/>
      <c r="C20" s="79"/>
      <c r="D20" s="79"/>
      <c r="E20" s="79"/>
      <c r="F20" s="175"/>
      <c r="G20" s="340"/>
      <c r="H20" s="79"/>
      <c r="I20" s="79"/>
      <c r="J20" s="79"/>
      <c r="K20" s="264"/>
      <c r="L20" s="79"/>
      <c r="M20" s="79"/>
      <c r="N20" s="89"/>
      <c r="O20" s="264"/>
      <c r="R20" s="1"/>
      <c r="S20" s="1"/>
      <c r="T20" s="1"/>
    </row>
    <row r="21" spans="1:21" s="35" customFormat="1" ht="278.25" customHeight="1" x14ac:dyDescent="0.35">
      <c r="B21" s="339"/>
      <c r="C21" s="270"/>
      <c r="D21" s="270"/>
      <c r="E21" s="132"/>
      <c r="F21" s="132"/>
      <c r="G21" s="339"/>
      <c r="H21" s="79"/>
      <c r="I21" s="270"/>
      <c r="J21" s="270"/>
      <c r="K21" s="270"/>
      <c r="L21" s="382"/>
      <c r="M21" s="132"/>
      <c r="N21" s="270"/>
      <c r="O21" s="264"/>
      <c r="R21" s="1"/>
      <c r="S21" s="1"/>
      <c r="T21" s="1"/>
    </row>
    <row r="22" spans="1:21" ht="27" customHeight="1" thickBot="1" x14ac:dyDescent="0.4">
      <c r="B22" s="336"/>
      <c r="C22" s="138"/>
      <c r="D22" s="138"/>
      <c r="E22" s="1"/>
      <c r="F22" s="172">
        <f>((Скидка!CM24*(100-Скидка!$C$3))*Скидка!$D$4)/100</f>
        <v>18623.424999999999</v>
      </c>
      <c r="G22" s="479"/>
      <c r="H22" s="1"/>
      <c r="I22" s="1"/>
      <c r="J22" s="138"/>
      <c r="K22" s="172">
        <f>((Скидка!CR24*(100-Скидка!$C$3))*Скидка!$D$4)/100</f>
        <v>8724.9</v>
      </c>
      <c r="L22" s="479"/>
      <c r="M22" s="138"/>
      <c r="N22" s="138"/>
      <c r="O22" s="173">
        <f>((Скидка!CV24*(100-Скидка!$C$3))*Скидка!$D$4)/100</f>
        <v>5534.93</v>
      </c>
    </row>
    <row r="23" spans="1:21" ht="39" customHeight="1" x14ac:dyDescent="0.2">
      <c r="B23" s="1213" t="s">
        <v>353</v>
      </c>
      <c r="C23" s="1214"/>
      <c r="D23" s="1214"/>
      <c r="E23" s="1214"/>
      <c r="F23" s="1214"/>
      <c r="G23" s="1214"/>
      <c r="H23" s="1214"/>
      <c r="I23" s="1214"/>
      <c r="J23" s="1214"/>
      <c r="K23" s="1214"/>
      <c r="L23" s="1214"/>
      <c r="M23" s="1214"/>
      <c r="N23" s="1214"/>
      <c r="O23" s="1215"/>
      <c r="P23" s="1212"/>
      <c r="R23" s="35"/>
      <c r="S23" s="35"/>
    </row>
    <row r="24" spans="1:21" s="415" customFormat="1" ht="30" customHeight="1" x14ac:dyDescent="0.35">
      <c r="A24" s="42"/>
      <c r="B24" s="1194" t="s">
        <v>17</v>
      </c>
      <c r="C24" s="1195"/>
      <c r="D24" s="1195"/>
      <c r="E24" s="1195"/>
      <c r="F24" s="1195"/>
      <c r="G24" s="1195"/>
      <c r="H24" s="1195"/>
      <c r="I24" s="1195"/>
      <c r="J24" s="1195"/>
      <c r="K24" s="1195"/>
      <c r="L24" s="1194" t="s">
        <v>606</v>
      </c>
      <c r="M24" s="1195"/>
      <c r="N24" s="1195"/>
      <c r="O24" s="1196"/>
      <c r="P24" s="1212"/>
      <c r="Q24" s="129"/>
      <c r="R24" s="71"/>
      <c r="S24" s="71"/>
    </row>
    <row r="25" spans="1:21" ht="24" customHeight="1" x14ac:dyDescent="0.35">
      <c r="B25" s="369" t="s">
        <v>406</v>
      </c>
      <c r="C25" s="370"/>
      <c r="D25" s="370"/>
      <c r="E25" s="371"/>
      <c r="F25" s="514"/>
      <c r="G25" s="514"/>
      <c r="H25" s="88"/>
      <c r="I25" s="372"/>
      <c r="J25" s="372"/>
      <c r="K25" s="652">
        <f>((Скидка!CR38*(100-Скидка!$C$3))*Скидка!$D$4)/100</f>
        <v>3234.625</v>
      </c>
      <c r="L25" s="653"/>
      <c r="M25" s="373"/>
      <c r="N25" s="82"/>
      <c r="O25" s="655"/>
      <c r="P25" s="1212"/>
      <c r="R25" s="35"/>
      <c r="S25" s="23"/>
      <c r="T25" s="22"/>
      <c r="U25" s="22"/>
    </row>
    <row r="26" spans="1:21" ht="21" customHeight="1" x14ac:dyDescent="0.35">
      <c r="B26" s="336" t="s">
        <v>276</v>
      </c>
      <c r="C26" s="370"/>
      <c r="D26" s="370"/>
      <c r="E26" s="371"/>
      <c r="F26" s="514"/>
      <c r="G26" s="514"/>
      <c r="H26" s="88"/>
      <c r="I26" s="372"/>
      <c r="J26" s="372"/>
      <c r="K26" s="652"/>
      <c r="L26" s="653"/>
      <c r="M26" s="375"/>
      <c r="N26" s="81"/>
      <c r="O26" s="654"/>
      <c r="P26" s="1212"/>
      <c r="R26" s="35"/>
      <c r="S26" s="23"/>
      <c r="T26" s="22"/>
      <c r="U26" s="22"/>
    </row>
    <row r="27" spans="1:21" ht="174" customHeight="1" x14ac:dyDescent="0.35">
      <c r="B27" s="374"/>
      <c r="C27" s="370"/>
      <c r="D27" s="370"/>
      <c r="E27" s="371"/>
      <c r="F27" s="514"/>
      <c r="G27" s="514"/>
      <c r="H27" s="88"/>
      <c r="I27" s="372"/>
      <c r="J27" s="372"/>
      <c r="K27" s="652"/>
      <c r="L27" s="653"/>
      <c r="M27" s="375"/>
      <c r="N27" s="81"/>
      <c r="O27" s="654"/>
      <c r="P27" s="1212"/>
      <c r="R27" s="35"/>
      <c r="S27" s="23"/>
      <c r="T27" s="22"/>
      <c r="U27" s="22"/>
    </row>
    <row r="28" spans="1:21" ht="21" customHeight="1" x14ac:dyDescent="0.35">
      <c r="B28" s="374"/>
      <c r="C28" s="370"/>
      <c r="D28" s="370"/>
      <c r="E28" s="371"/>
      <c r="F28" s="514"/>
      <c r="G28" s="514"/>
      <c r="H28" s="88"/>
      <c r="I28" s="372"/>
      <c r="J28" s="372"/>
      <c r="K28" s="652"/>
      <c r="L28" s="653"/>
      <c r="M28" s="375"/>
      <c r="N28" s="81"/>
      <c r="O28" s="1197" t="s">
        <v>565</v>
      </c>
      <c r="P28" s="1212"/>
      <c r="R28" s="35"/>
      <c r="S28" s="23"/>
      <c r="T28" s="22"/>
      <c r="U28" s="22"/>
    </row>
    <row r="29" spans="1:21" ht="21" customHeight="1" x14ac:dyDescent="0.35">
      <c r="B29" s="376"/>
      <c r="C29" s="377"/>
      <c r="D29" s="377"/>
      <c r="E29" s="377"/>
      <c r="F29" s="514"/>
      <c r="G29" s="514"/>
      <c r="H29" s="88"/>
      <c r="I29" s="372"/>
      <c r="J29" s="372"/>
      <c r="K29" s="652"/>
      <c r="L29" s="653"/>
      <c r="M29" s="378"/>
      <c r="N29" s="81"/>
      <c r="O29" s="1198"/>
      <c r="P29" s="1212"/>
      <c r="R29" s="35"/>
      <c r="S29" s="23"/>
      <c r="T29" s="22"/>
      <c r="U29" s="22"/>
    </row>
    <row r="30" spans="1:21" ht="21" customHeight="1" x14ac:dyDescent="0.35">
      <c r="B30" s="338"/>
      <c r="C30" s="79"/>
      <c r="D30" s="79"/>
      <c r="E30" s="79"/>
      <c r="F30" s="514"/>
      <c r="G30" s="514"/>
      <c r="H30" s="88"/>
      <c r="I30" s="372"/>
      <c r="J30" s="372"/>
      <c r="K30" s="652"/>
      <c r="L30" s="653"/>
      <c r="M30" s="379"/>
      <c r="N30" s="81"/>
      <c r="O30" s="1199"/>
      <c r="P30" s="1212"/>
      <c r="R30" s="35"/>
      <c r="S30" s="23"/>
      <c r="T30" s="22"/>
      <c r="U30" s="22"/>
    </row>
    <row r="31" spans="1:21" ht="21.95" customHeight="1" x14ac:dyDescent="0.35">
      <c r="B31" s="338"/>
      <c r="C31" s="79"/>
      <c r="D31" s="72"/>
      <c r="E31" s="72"/>
      <c r="F31" s="514"/>
      <c r="G31" s="514"/>
      <c r="H31" s="88"/>
      <c r="I31" s="372"/>
      <c r="J31" s="372"/>
      <c r="K31" s="652"/>
      <c r="L31" s="656" t="s">
        <v>598</v>
      </c>
      <c r="M31" s="657"/>
      <c r="N31" s="80"/>
      <c r="O31" s="662">
        <f>((Скидка!EC38*(100-Скидка!$C$3))*Скидка!$D$4)/100</f>
        <v>6957.02</v>
      </c>
      <c r="P31" s="1212"/>
      <c r="R31" s="35"/>
      <c r="S31" s="23"/>
      <c r="T31" s="22"/>
      <c r="U31" s="22"/>
    </row>
    <row r="32" spans="1:21" ht="21.95" customHeight="1" x14ac:dyDescent="0.35">
      <c r="B32" s="338"/>
      <c r="C32" s="79"/>
      <c r="D32" s="72"/>
      <c r="E32" s="72"/>
      <c r="F32" s="514"/>
      <c r="G32" s="514"/>
      <c r="H32" s="79"/>
      <c r="I32" s="380"/>
      <c r="J32" s="73"/>
      <c r="K32" s="652"/>
      <c r="L32" s="426" t="s">
        <v>599</v>
      </c>
      <c r="M32" s="657"/>
      <c r="N32" s="80"/>
      <c r="O32" s="662">
        <f>((Скидка!EC39*(100-Скидка!$C$3))*Скидка!$D$4)/100</f>
        <v>8123.7749999999996</v>
      </c>
      <c r="P32" s="1212"/>
      <c r="R32" s="35"/>
      <c r="S32" s="23"/>
      <c r="T32" s="22"/>
      <c r="U32" s="22"/>
    </row>
    <row r="33" spans="2:21" ht="21.95" customHeight="1" x14ac:dyDescent="0.35">
      <c r="B33" s="338"/>
      <c r="C33" s="79"/>
      <c r="D33" s="72"/>
      <c r="E33" s="72"/>
      <c r="F33" s="514"/>
      <c r="G33" s="514"/>
      <c r="H33" s="79"/>
      <c r="I33" s="380"/>
      <c r="J33" s="381"/>
      <c r="K33" s="652"/>
      <c r="L33" s="656" t="s">
        <v>600</v>
      </c>
      <c r="M33" s="657"/>
      <c r="N33" s="80"/>
      <c r="O33" s="662">
        <f>((Скидка!EC40*(100-Скидка!$C$3))*Скидка!$D$4)/100</f>
        <v>9143.9699999999993</v>
      </c>
      <c r="P33" s="1212"/>
      <c r="R33" s="35"/>
      <c r="U33" s="21"/>
    </row>
    <row r="34" spans="2:21" ht="21.95" customHeight="1" x14ac:dyDescent="0.35">
      <c r="B34" s="55"/>
      <c r="D34" s="72"/>
      <c r="E34" s="72"/>
      <c r="F34" s="514"/>
      <c r="G34" s="514"/>
      <c r="I34" s="69"/>
      <c r="J34" s="127"/>
      <c r="K34" s="652"/>
      <c r="L34" s="656" t="s">
        <v>601</v>
      </c>
      <c r="M34" s="657"/>
      <c r="N34" s="80"/>
      <c r="O34" s="662">
        <f>((Скидка!EC41*(100-Скидка!$C$3))*Скидка!$D$4)/100</f>
        <v>10793.915000000001</v>
      </c>
      <c r="P34" s="1212"/>
      <c r="R34" s="35"/>
    </row>
    <row r="35" spans="2:21" ht="21.95" customHeight="1" x14ac:dyDescent="0.35">
      <c r="B35" s="341"/>
      <c r="C35" s="83"/>
      <c r="D35" s="84"/>
      <c r="E35" s="84"/>
      <c r="F35" s="514"/>
      <c r="G35" s="514"/>
      <c r="I35" s="69"/>
      <c r="J35" s="127"/>
      <c r="K35" s="652"/>
      <c r="L35" s="656" t="s">
        <v>602</v>
      </c>
      <c r="M35" s="657"/>
      <c r="N35" s="80"/>
      <c r="O35" s="661">
        <f>((Скидка!EC42*(100-Скидка!$C$3))*Скидка!$D$4)/100</f>
        <v>8861.1550000000007</v>
      </c>
      <c r="P35" s="1212"/>
      <c r="R35" s="35"/>
    </row>
    <row r="36" spans="2:21" ht="21.95" customHeight="1" x14ac:dyDescent="0.35">
      <c r="B36" s="1191" t="s">
        <v>410</v>
      </c>
      <c r="C36" s="1192"/>
      <c r="D36" s="1192"/>
      <c r="E36" s="1192"/>
      <c r="F36" s="1192"/>
      <c r="G36" s="1192"/>
      <c r="H36" s="1192"/>
      <c r="I36" s="1192"/>
      <c r="J36" s="1192"/>
      <c r="K36" s="1193"/>
      <c r="L36" s="656" t="s">
        <v>603</v>
      </c>
      <c r="M36" s="657"/>
      <c r="N36" s="80"/>
      <c r="O36" s="663">
        <f>((Скидка!EC43*(100-Скидка!$C$3))*Скидка!$D$4)/100</f>
        <v>10404.615</v>
      </c>
      <c r="P36" s="1212"/>
      <c r="R36" s="35"/>
      <c r="S36" s="22"/>
      <c r="T36" s="25"/>
      <c r="U36" s="25"/>
    </row>
    <row r="37" spans="2:21" ht="21.95" customHeight="1" x14ac:dyDescent="0.35">
      <c r="B37" s="1191"/>
      <c r="C37" s="1192"/>
      <c r="D37" s="1192"/>
      <c r="E37" s="1192"/>
      <c r="F37" s="1192"/>
      <c r="G37" s="1192"/>
      <c r="H37" s="1192"/>
      <c r="I37" s="1192"/>
      <c r="J37" s="1192"/>
      <c r="K37" s="1193"/>
      <c r="L37" s="656" t="s">
        <v>604</v>
      </c>
      <c r="M37" s="657"/>
      <c r="N37" s="80"/>
      <c r="O37" s="663">
        <f>((Скидка!EC44*(100-Скидка!$C$3))*Скидка!$D$4)/100</f>
        <v>11975.555</v>
      </c>
      <c r="P37" s="1212"/>
      <c r="R37" s="35"/>
      <c r="S37" s="22"/>
      <c r="T37" s="25"/>
      <c r="U37" s="25"/>
    </row>
    <row r="38" spans="2:21" ht="21.95" customHeight="1" thickBot="1" x14ac:dyDescent="0.4">
      <c r="B38" s="649"/>
      <c r="C38" s="650"/>
      <c r="D38" s="650"/>
      <c r="E38" s="650"/>
      <c r="F38" s="650"/>
      <c r="G38" s="650"/>
      <c r="H38" s="650"/>
      <c r="I38" s="650"/>
      <c r="J38" s="650"/>
      <c r="K38" s="650"/>
      <c r="L38" s="658" t="s">
        <v>605</v>
      </c>
      <c r="M38" s="659"/>
      <c r="N38" s="660"/>
      <c r="O38" s="664">
        <f>((Скидка!EC45*(100-Скидка!$C$3))*Скидка!$D$4)/100</f>
        <v>13760.61</v>
      </c>
      <c r="P38" s="1212"/>
      <c r="Q38" s="74"/>
      <c r="R38" s="74"/>
      <c r="S38" s="20"/>
      <c r="T38" s="24"/>
      <c r="U38" s="24"/>
    </row>
    <row r="39" spans="2:21" ht="34.5" customHeight="1" x14ac:dyDescent="0.2">
      <c r="B39" s="1219" t="s">
        <v>37</v>
      </c>
      <c r="C39" s="1220"/>
      <c r="D39" s="1220"/>
      <c r="E39" s="1220"/>
      <c r="F39" s="1220"/>
      <c r="G39" s="1184" t="s">
        <v>35</v>
      </c>
      <c r="H39" s="1184"/>
      <c r="I39" s="1184"/>
      <c r="J39" s="1184"/>
      <c r="K39" s="1184"/>
      <c r="L39" s="1207" t="s">
        <v>597</v>
      </c>
      <c r="M39" s="1208"/>
      <c r="N39" s="1208"/>
      <c r="O39" s="1209"/>
      <c r="P39" s="1212"/>
      <c r="R39" s="35"/>
    </row>
    <row r="40" spans="2:21" ht="21" customHeight="1" x14ac:dyDescent="0.3">
      <c r="B40" s="263"/>
      <c r="C40" s="186"/>
      <c r="D40" s="186"/>
      <c r="E40" s="186"/>
      <c r="F40" s="186"/>
      <c r="G40" s="511"/>
      <c r="H40" s="513"/>
      <c r="I40" s="513"/>
      <c r="J40" s="513"/>
      <c r="K40" s="512"/>
      <c r="L40" s="513"/>
      <c r="M40" s="513"/>
      <c r="N40" s="513"/>
      <c r="O40" s="512"/>
      <c r="P40" s="1212"/>
      <c r="R40" s="35"/>
    </row>
    <row r="41" spans="2:21" ht="21" customHeight="1" x14ac:dyDescent="0.3">
      <c r="B41" s="263"/>
      <c r="C41" s="186"/>
      <c r="D41" s="186"/>
      <c r="E41" s="186"/>
      <c r="F41" s="186"/>
      <c r="G41" s="263"/>
      <c r="H41" s="186"/>
      <c r="I41" s="186"/>
      <c r="J41" s="186"/>
      <c r="K41" s="430"/>
      <c r="L41" s="515"/>
      <c r="M41" s="186"/>
      <c r="N41" s="186"/>
      <c r="O41" s="430"/>
      <c r="P41" s="1212"/>
      <c r="R41" s="35"/>
    </row>
    <row r="42" spans="2:21" ht="21" customHeight="1" x14ac:dyDescent="0.3">
      <c r="B42" s="263"/>
      <c r="C42" s="186"/>
      <c r="D42" s="186"/>
      <c r="E42" s="186"/>
      <c r="F42" s="186"/>
      <c r="G42" s="263"/>
      <c r="H42" s="186"/>
      <c r="I42" s="186"/>
      <c r="J42" s="186"/>
      <c r="K42" s="430"/>
      <c r="L42" s="509"/>
      <c r="M42" s="186"/>
      <c r="N42" s="186"/>
      <c r="O42" s="430"/>
      <c r="P42" s="1212"/>
      <c r="R42" s="35"/>
    </row>
    <row r="43" spans="2:21" ht="21" customHeight="1" x14ac:dyDescent="0.3">
      <c r="B43" s="263"/>
      <c r="C43" s="186"/>
      <c r="D43" s="186"/>
      <c r="E43" s="186"/>
      <c r="F43" s="186"/>
      <c r="G43" s="263"/>
      <c r="H43" s="186"/>
      <c r="I43" s="186"/>
      <c r="J43" s="186"/>
      <c r="K43" s="430"/>
      <c r="L43" s="516"/>
      <c r="M43" s="186"/>
      <c r="N43" s="186"/>
      <c r="O43" s="430"/>
      <c r="P43" s="1212"/>
      <c r="R43" s="35"/>
    </row>
    <row r="44" spans="2:21" ht="21" customHeight="1" x14ac:dyDescent="0.3">
      <c r="B44" s="263"/>
      <c r="C44" s="186"/>
      <c r="D44" s="186"/>
      <c r="E44" s="186"/>
      <c r="F44" s="186"/>
      <c r="G44" s="263"/>
      <c r="H44" s="186"/>
      <c r="I44" s="186"/>
      <c r="J44" s="186"/>
      <c r="K44" s="430"/>
      <c r="L44" s="186"/>
      <c r="M44" s="186"/>
      <c r="N44" s="186"/>
      <c r="O44" s="430"/>
      <c r="P44" s="1212"/>
      <c r="R44" s="35"/>
    </row>
    <row r="45" spans="2:21" ht="21" customHeight="1" x14ac:dyDescent="0.3">
      <c r="B45" s="263"/>
      <c r="C45" s="186"/>
      <c r="D45" s="186"/>
      <c r="E45" s="186"/>
      <c r="F45" s="186"/>
      <c r="G45" s="263"/>
      <c r="H45" s="186"/>
      <c r="I45" s="186"/>
      <c r="J45" s="186"/>
      <c r="K45" s="430"/>
      <c r="L45" s="186"/>
      <c r="M45" s="186"/>
      <c r="N45" s="186"/>
      <c r="O45" s="430"/>
      <c r="P45" s="1212"/>
      <c r="R45" s="35"/>
    </row>
    <row r="46" spans="2:21" ht="18.75" customHeight="1" x14ac:dyDescent="0.3">
      <c r="B46" s="263"/>
      <c r="C46" s="186"/>
      <c r="D46" s="186"/>
      <c r="E46" s="186"/>
      <c r="F46" s="186"/>
      <c r="G46" s="263"/>
      <c r="H46" s="186"/>
      <c r="I46" s="186"/>
      <c r="J46" s="186"/>
      <c r="K46" s="430"/>
      <c r="L46" s="186"/>
      <c r="M46" s="186"/>
      <c r="N46" s="186"/>
      <c r="O46" s="522"/>
      <c r="P46" s="1212"/>
      <c r="R46" s="35"/>
    </row>
    <row r="47" spans="2:21" s="1" customFormat="1" ht="47.25" customHeight="1" x14ac:dyDescent="0.3">
      <c r="B47" s="263"/>
      <c r="C47" s="186"/>
      <c r="D47" s="186"/>
      <c r="E47" s="186"/>
      <c r="F47" s="186"/>
      <c r="G47" s="263"/>
      <c r="H47" s="186"/>
      <c r="I47" s="186"/>
      <c r="J47" s="186"/>
      <c r="K47" s="186"/>
      <c r="L47" s="517"/>
      <c r="M47" s="186"/>
      <c r="N47" s="186"/>
      <c r="O47" s="522"/>
      <c r="P47" s="1212"/>
      <c r="Q47" s="35"/>
      <c r="R47" s="35"/>
    </row>
    <row r="48" spans="2:21" s="1" customFormat="1" ht="20.25" customHeight="1" x14ac:dyDescent="0.3">
      <c r="B48" s="263"/>
      <c r="C48" s="186"/>
      <c r="D48" s="186"/>
      <c r="E48" s="186"/>
      <c r="F48" s="186"/>
      <c r="G48" s="263"/>
      <c r="H48" s="186"/>
      <c r="I48" s="186"/>
      <c r="J48" s="186"/>
      <c r="K48" s="186"/>
      <c r="L48" s="1226"/>
      <c r="M48" s="1227"/>
      <c r="N48" s="1227"/>
      <c r="O48" s="1228"/>
      <c r="P48" s="1212"/>
      <c r="Q48" s="35"/>
      <c r="R48" s="35"/>
    </row>
    <row r="49" spans="1:18" ht="20.25" customHeight="1" x14ac:dyDescent="0.3">
      <c r="A49" s="1"/>
      <c r="B49" s="263"/>
      <c r="C49" s="186"/>
      <c r="D49" s="186"/>
      <c r="E49" s="186"/>
      <c r="F49" s="186"/>
      <c r="G49" s="263"/>
      <c r="H49" s="186"/>
      <c r="I49" s="186"/>
      <c r="J49" s="186"/>
      <c r="K49" s="186"/>
      <c r="L49" s="1226"/>
      <c r="M49" s="1227"/>
      <c r="N49" s="1227"/>
      <c r="O49" s="1228"/>
      <c r="P49" s="1212"/>
      <c r="R49" s="35"/>
    </row>
    <row r="50" spans="1:18" ht="24" customHeight="1" x14ac:dyDescent="0.35">
      <c r="A50" s="1"/>
      <c r="B50" s="426" t="s">
        <v>463</v>
      </c>
      <c r="C50" s="176"/>
      <c r="D50" s="177"/>
      <c r="E50" s="505"/>
      <c r="F50" s="172">
        <f>((Скидка!CO52*(100-Скидка!$C$3))*Скидка!$D$4)/100</f>
        <v>1881.2349999999999</v>
      </c>
      <c r="G50" s="426" t="s">
        <v>468</v>
      </c>
      <c r="H50" s="172"/>
      <c r="I50" s="514"/>
      <c r="J50" s="176"/>
      <c r="K50" s="172">
        <f>((Скидка!CV52*(100-Скидка!$C$3))*Скидка!$D$4)/100</f>
        <v>2470.91</v>
      </c>
      <c r="L50" s="520"/>
      <c r="M50" s="521"/>
      <c r="N50" s="1072"/>
      <c r="O50" s="1127" t="s">
        <v>596</v>
      </c>
      <c r="P50" s="1212"/>
      <c r="R50" s="35"/>
    </row>
    <row r="51" spans="1:18" ht="24" customHeight="1" x14ac:dyDescent="0.35">
      <c r="A51" s="1"/>
      <c r="B51" s="426" t="s">
        <v>826</v>
      </c>
      <c r="C51" s="176"/>
      <c r="D51" s="177"/>
      <c r="E51" s="505"/>
      <c r="F51" s="172">
        <f>((Скидка!CO54*(100-Скидка!$C$3))*Скидка!$D$4)/100</f>
        <v>2041.5350000000001</v>
      </c>
      <c r="G51" s="426" t="s">
        <v>469</v>
      </c>
      <c r="H51" s="172"/>
      <c r="I51" s="514"/>
      <c r="J51" s="176"/>
      <c r="K51" s="172">
        <f>((Скидка!CV54*(100-Скидка!$C$3))*Скидка!$D$4)/100</f>
        <v>2551.06</v>
      </c>
      <c r="L51" s="520"/>
      <c r="M51" s="521"/>
      <c r="N51" s="1072"/>
      <c r="O51" s="1127"/>
      <c r="P51" s="1212"/>
      <c r="R51" s="35"/>
    </row>
    <row r="52" spans="1:18" ht="24" customHeight="1" x14ac:dyDescent="0.35">
      <c r="A52" s="1"/>
      <c r="B52" s="426" t="s">
        <v>464</v>
      </c>
      <c r="C52" s="176"/>
      <c r="D52" s="177"/>
      <c r="E52" s="505"/>
      <c r="F52" s="172">
        <f>((Скидка!CO56*(100-Скидка!$C$3))*Скидка!$D$4)/100</f>
        <v>2377.02</v>
      </c>
      <c r="G52" s="426" t="s">
        <v>470</v>
      </c>
      <c r="H52" s="172"/>
      <c r="I52" s="514"/>
      <c r="J52" s="176"/>
      <c r="K52" s="172">
        <f>((Скидка!CV56*(100-Скидка!$C$3))*Скидка!$D$4)/100</f>
        <v>2801.8150000000001</v>
      </c>
      <c r="L52" s="95" t="s">
        <v>186</v>
      </c>
      <c r="M52" s="95"/>
      <c r="N52" s="172"/>
      <c r="O52" s="173">
        <f>((Скидка!CU72*(100-Скидка!$C$3))*Скидка!$D$4)/100</f>
        <v>4109.4049999999997</v>
      </c>
      <c r="P52" s="1212"/>
      <c r="R52" s="35"/>
    </row>
    <row r="53" spans="1:18" ht="24" customHeight="1" x14ac:dyDescent="0.35">
      <c r="A53" s="1"/>
      <c r="B53" s="426" t="s">
        <v>465</v>
      </c>
      <c r="C53" s="176"/>
      <c r="D53" s="177"/>
      <c r="E53" s="505"/>
      <c r="F53" s="172">
        <f>((Скидка!CO58*(100-Скидка!$C$3))*Скидка!$D$4)/100</f>
        <v>3047.99</v>
      </c>
      <c r="G53" s="426" t="s">
        <v>471</v>
      </c>
      <c r="H53" s="172"/>
      <c r="I53" s="514"/>
      <c r="J53" s="176"/>
      <c r="K53" s="172">
        <f>((Скидка!CV58*(100-Скидка!$C$3))*Скидка!$D$4)/100</f>
        <v>3051.4250000000002</v>
      </c>
      <c r="L53" s="95" t="s">
        <v>187</v>
      </c>
      <c r="M53" s="95"/>
      <c r="N53" s="172"/>
      <c r="O53" s="173">
        <f>((Скидка!CU73*(100-Скидка!$C$3))*Скидка!$D$4)/100</f>
        <v>4723.125</v>
      </c>
      <c r="P53" s="1212"/>
      <c r="R53" s="35"/>
    </row>
    <row r="54" spans="1:18" ht="24" customHeight="1" x14ac:dyDescent="0.35">
      <c r="A54" s="1"/>
      <c r="B54" s="427"/>
      <c r="C54" s="176"/>
      <c r="D54" s="177"/>
      <c r="E54" s="177"/>
      <c r="F54" s="425"/>
      <c r="G54" s="426" t="s">
        <v>472</v>
      </c>
      <c r="H54" s="177"/>
      <c r="I54" s="514"/>
      <c r="J54" s="176"/>
      <c r="K54" s="172">
        <f>((Скидка!CV60*(100-Скидка!$C$3))*Скидка!$D$4)/100</f>
        <v>3290.73</v>
      </c>
      <c r="L54" s="95" t="s">
        <v>188</v>
      </c>
      <c r="M54" s="95"/>
      <c r="N54" s="172"/>
      <c r="O54" s="173">
        <f>((Скидка!CU74*(100-Скидка!$C$3))*Скидка!$D$4)/100</f>
        <v>5337.99</v>
      </c>
      <c r="P54" s="1212"/>
      <c r="R54" s="35"/>
    </row>
    <row r="55" spans="1:18" ht="24" customHeight="1" x14ac:dyDescent="0.35">
      <c r="A55" s="1"/>
      <c r="B55" s="1216"/>
      <c r="C55" s="1217"/>
      <c r="D55" s="1217"/>
      <c r="E55" s="1217"/>
      <c r="F55" s="1217"/>
      <c r="G55" s="426" t="s">
        <v>473</v>
      </c>
      <c r="H55" s="510"/>
      <c r="I55" s="514"/>
      <c r="J55" s="176"/>
      <c r="K55" s="172">
        <f>((Скидка!CV62*(100-Скидка!$C$3))*Скидка!$D$4)/100</f>
        <v>3610.1849999999999</v>
      </c>
      <c r="L55" s="95" t="s">
        <v>189</v>
      </c>
      <c r="M55" s="95"/>
      <c r="N55" s="172"/>
      <c r="O55" s="173">
        <f>((Скидка!CU75*(100-Скидка!$C$3))*Скидка!$D$4)/100</f>
        <v>6492.15</v>
      </c>
      <c r="P55" s="1212"/>
      <c r="R55" s="35"/>
    </row>
    <row r="56" spans="1:18" ht="21.75" customHeight="1" x14ac:dyDescent="0.35">
      <c r="A56" s="1"/>
      <c r="B56" s="1216" t="s">
        <v>36</v>
      </c>
      <c r="C56" s="1217"/>
      <c r="D56" s="1217"/>
      <c r="E56" s="1217"/>
      <c r="F56" s="1217"/>
      <c r="G56" s="1216" t="s">
        <v>36</v>
      </c>
      <c r="H56" s="1217"/>
      <c r="I56" s="1217"/>
      <c r="J56" s="1217"/>
      <c r="K56" s="1217"/>
      <c r="L56" s="95" t="s">
        <v>190</v>
      </c>
      <c r="M56" s="95"/>
      <c r="N56" s="172"/>
      <c r="O56" s="173">
        <f>((Скидка!CU76*(100-Скидка!$C$3))*Скидка!$D$4)/100</f>
        <v>5540.6549999999997</v>
      </c>
      <c r="P56" s="1212"/>
      <c r="R56" s="35"/>
    </row>
    <row r="57" spans="1:18" ht="21.75" customHeight="1" x14ac:dyDescent="0.35">
      <c r="A57" s="1"/>
      <c r="B57" s="1216" t="s">
        <v>467</v>
      </c>
      <c r="C57" s="1217"/>
      <c r="D57" s="1217"/>
      <c r="E57" s="1217"/>
      <c r="F57" s="1218"/>
      <c r="G57" s="1216" t="s">
        <v>467</v>
      </c>
      <c r="H57" s="1217"/>
      <c r="I57" s="1217"/>
      <c r="J57" s="1217"/>
      <c r="K57" s="1217"/>
      <c r="L57" s="95" t="s">
        <v>191</v>
      </c>
      <c r="M57" s="95"/>
      <c r="N57" s="172"/>
      <c r="O57" s="173">
        <f>((Скидка!CU77*(100-Скидка!$C$3))*Скидка!$D$4)/100</f>
        <v>6280.3249999999998</v>
      </c>
      <c r="P57" s="1212"/>
      <c r="R57" s="35"/>
    </row>
    <row r="58" spans="1:18" ht="21.75" customHeight="1" x14ac:dyDescent="0.35">
      <c r="A58" s="1"/>
      <c r="B58" s="1216" t="s">
        <v>466</v>
      </c>
      <c r="C58" s="1217"/>
      <c r="D58" s="1217"/>
      <c r="E58" s="1217"/>
      <c r="F58" s="1218"/>
      <c r="G58" s="1216" t="s">
        <v>466</v>
      </c>
      <c r="H58" s="1217"/>
      <c r="I58" s="1217"/>
      <c r="J58" s="1217"/>
      <c r="K58" s="1217"/>
      <c r="L58" s="95" t="s">
        <v>192</v>
      </c>
      <c r="M58" s="95"/>
      <c r="N58" s="172"/>
      <c r="O58" s="173">
        <f>((Скидка!CU78*(100-Скидка!$C$3))*Скидка!$D$4)/100</f>
        <v>7022.2849999999999</v>
      </c>
      <c r="P58" s="1212"/>
      <c r="R58" s="35"/>
    </row>
    <row r="59" spans="1:18" ht="21.75" customHeight="1" thickBot="1" x14ac:dyDescent="0.4">
      <c r="A59" s="1"/>
      <c r="B59" s="1221" t="s">
        <v>408</v>
      </c>
      <c r="C59" s="1222"/>
      <c r="D59" s="1222"/>
      <c r="E59" s="1222"/>
      <c r="F59" s="1223"/>
      <c r="G59" s="1224"/>
      <c r="H59" s="1225"/>
      <c r="I59" s="1225"/>
      <c r="J59" s="1225"/>
      <c r="K59" s="1225"/>
      <c r="L59" s="523" t="s">
        <v>193</v>
      </c>
      <c r="M59" s="523"/>
      <c r="N59" s="524"/>
      <c r="O59" s="525">
        <f>((Скидка!CU79*(100-Скидка!$C$3))*Скидка!$D$4)/100</f>
        <v>8116.9049999999997</v>
      </c>
      <c r="P59" s="1212"/>
      <c r="R59" s="35"/>
    </row>
    <row r="60" spans="1:18" ht="20.25" customHeight="1" x14ac:dyDescent="0.3">
      <c r="A60" s="1"/>
      <c r="B60" s="428" t="s">
        <v>10</v>
      </c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31"/>
      <c r="P60" s="1212"/>
      <c r="Q60" s="64"/>
    </row>
    <row r="61" spans="1:18" ht="66.75" customHeight="1" x14ac:dyDescent="0.3">
      <c r="A61" s="1"/>
      <c r="B61" s="1229" t="s">
        <v>571</v>
      </c>
      <c r="C61" s="1230"/>
      <c r="D61" s="1230"/>
      <c r="E61" s="1230"/>
      <c r="F61" s="1230"/>
      <c r="G61" s="1230"/>
      <c r="H61" s="1230"/>
      <c r="I61" s="1230"/>
      <c r="J61" s="1230"/>
      <c r="K61" s="1230"/>
      <c r="L61" s="1230"/>
      <c r="M61" s="1230"/>
      <c r="N61" s="1230"/>
      <c r="O61" s="1231"/>
      <c r="P61" s="1212"/>
      <c r="Q61" s="64"/>
    </row>
    <row r="62" spans="1:18" ht="20.25" customHeight="1" x14ac:dyDescent="0.3">
      <c r="A62" s="1"/>
      <c r="B62" s="519" t="s">
        <v>366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518"/>
      <c r="P62" s="1212"/>
      <c r="Q62" s="64"/>
    </row>
    <row r="63" spans="1:18" ht="20.25" customHeight="1" x14ac:dyDescent="0.3">
      <c r="A63" s="1"/>
      <c r="B63" s="429" t="s">
        <v>474</v>
      </c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32"/>
      <c r="P63" s="1212"/>
      <c r="Q63" s="64"/>
    </row>
    <row r="64" spans="1:18" x14ac:dyDescent="0.2">
      <c r="A64" s="1"/>
      <c r="P64" s="1212"/>
    </row>
    <row r="66" spans="18:20" s="35" customFormat="1" ht="10.7" customHeight="1" x14ac:dyDescent="0.2">
      <c r="R66" s="1"/>
      <c r="S66" s="1"/>
      <c r="T66" s="1"/>
    </row>
  </sheetData>
  <customSheetViews>
    <customSheetView guid="{45647547-37FA-44FF-B352-F736FFDC96E0}" scale="50" fitToPage="1" printArea="1" hiddenRows="1" view="pageBreakPreview">
      <pageMargins left="0" right="0" top="0.19685039370078741" bottom="0.19685039370078741" header="0.51181102362204722" footer="0.51181102362204722"/>
      <pageSetup paperSize="9" scale="43" orientation="portrait" r:id="rId1"/>
      <headerFooter alignWithMargins="0"/>
    </customSheetView>
  </customSheetViews>
  <mergeCells count="42">
    <mergeCell ref="P23:P64"/>
    <mergeCell ref="B23:O23"/>
    <mergeCell ref="B55:F55"/>
    <mergeCell ref="B56:F56"/>
    <mergeCell ref="B57:F57"/>
    <mergeCell ref="B58:F58"/>
    <mergeCell ref="B39:F39"/>
    <mergeCell ref="B59:F59"/>
    <mergeCell ref="G59:K59"/>
    <mergeCell ref="G56:K56"/>
    <mergeCell ref="G57:K57"/>
    <mergeCell ref="G58:K58"/>
    <mergeCell ref="L48:O48"/>
    <mergeCell ref="L49:O49"/>
    <mergeCell ref="N50:N51"/>
    <mergeCell ref="B61:O61"/>
    <mergeCell ref="O50:O51"/>
    <mergeCell ref="B2:D2"/>
    <mergeCell ref="H3:K3"/>
    <mergeCell ref="B4:D4"/>
    <mergeCell ref="N4:O4"/>
    <mergeCell ref="L3:N3"/>
    <mergeCell ref="O2:O3"/>
    <mergeCell ref="B11:E11"/>
    <mergeCell ref="F11:J11"/>
    <mergeCell ref="K11:O11"/>
    <mergeCell ref="L39:O39"/>
    <mergeCell ref="B5:E5"/>
    <mergeCell ref="I5:K5"/>
    <mergeCell ref="B17:F17"/>
    <mergeCell ref="G17:K17"/>
    <mergeCell ref="L17:O17"/>
    <mergeCell ref="G39:K39"/>
    <mergeCell ref="N5:O5"/>
    <mergeCell ref="B6:H6"/>
    <mergeCell ref="N7:O7"/>
    <mergeCell ref="B9:E9"/>
    <mergeCell ref="B10:O10"/>
    <mergeCell ref="B36:K37"/>
    <mergeCell ref="B24:K24"/>
    <mergeCell ref="L24:O24"/>
    <mergeCell ref="O28:O30"/>
  </mergeCells>
  <pageMargins left="0" right="0" top="0.19685039370078741" bottom="0.19685039370078741" header="0.51181102362204722" footer="0.51181102362204722"/>
  <pageSetup paperSize="9" scale="3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G25"/>
  <sheetViews>
    <sheetView view="pageBreakPreview" zoomScale="75" zoomScaleNormal="100" zoomScaleSheetLayoutView="75" workbookViewId="0">
      <selection activeCell="C8" sqref="C8"/>
    </sheetView>
  </sheetViews>
  <sheetFormatPr defaultRowHeight="12.75" x14ac:dyDescent="0.2"/>
  <cols>
    <col min="1" max="1" width="2.140625" style="35" customWidth="1"/>
    <col min="2" max="2" width="73.42578125" style="35" customWidth="1"/>
    <col min="3" max="3" width="48.28515625" style="35" customWidth="1"/>
    <col min="4" max="4" width="44.42578125" style="35" customWidth="1"/>
    <col min="5" max="5" width="42.85546875" style="35" customWidth="1"/>
    <col min="6" max="6" width="2.140625" style="35" customWidth="1"/>
    <col min="7" max="7" width="2.42578125" style="35" customWidth="1"/>
    <col min="8" max="16384" width="9.140625" style="1"/>
  </cols>
  <sheetData>
    <row r="1" spans="2:5" ht="8.25" customHeight="1" x14ac:dyDescent="0.2"/>
    <row r="2" spans="2:5" ht="15.6" customHeight="1" x14ac:dyDescent="0.25">
      <c r="B2" s="446"/>
      <c r="C2" s="36"/>
      <c r="D2" s="1241"/>
      <c r="E2" s="1242"/>
    </row>
    <row r="3" spans="2:5" ht="13.9" customHeight="1" thickBot="1" x14ac:dyDescent="0.3">
      <c r="B3" s="53"/>
      <c r="D3" s="1243"/>
      <c r="E3" s="1244"/>
    </row>
    <row r="4" spans="2:5" ht="56.25" customHeight="1" thickBot="1" x14ac:dyDescent="0.25">
      <c r="B4" s="1246" t="s">
        <v>382</v>
      </c>
      <c r="C4" s="1246"/>
      <c r="D4" s="1247"/>
      <c r="E4" s="1247"/>
    </row>
    <row r="5" spans="2:5" s="133" customFormat="1" ht="30" customHeight="1" thickBot="1" x14ac:dyDescent="0.25">
      <c r="B5" s="1245" t="s">
        <v>825</v>
      </c>
      <c r="C5" s="1245"/>
      <c r="D5" s="1245"/>
      <c r="E5" s="1245"/>
    </row>
    <row r="6" spans="2:5" s="135" customFormat="1" ht="26.25" customHeight="1" x14ac:dyDescent="0.2">
      <c r="B6" s="1235" t="s">
        <v>611</v>
      </c>
      <c r="C6" s="1236"/>
      <c r="D6" s="1236"/>
      <c r="E6" s="1237"/>
    </row>
    <row r="7" spans="2:5" s="134" customFormat="1" ht="24.95" customHeight="1" thickBot="1" x14ac:dyDescent="0.25">
      <c r="B7" s="665" t="s">
        <v>608</v>
      </c>
      <c r="C7" s="665" t="s">
        <v>607</v>
      </c>
      <c r="D7" s="665" t="s">
        <v>621</v>
      </c>
      <c r="E7" s="665" t="s">
        <v>622</v>
      </c>
    </row>
    <row r="8" spans="2:5" s="135" customFormat="1" ht="109.5" customHeight="1" x14ac:dyDescent="0.2">
      <c r="B8" s="666"/>
      <c r="C8" s="667" t="s">
        <v>613</v>
      </c>
      <c r="D8" s="668" t="s">
        <v>629</v>
      </c>
      <c r="E8" s="669" t="s">
        <v>628</v>
      </c>
    </row>
    <row r="9" spans="2:5" s="135" customFormat="1" ht="109.5" customHeight="1" thickBot="1" x14ac:dyDescent="0.25">
      <c r="B9" s="670"/>
      <c r="C9" s="671" t="s">
        <v>614</v>
      </c>
      <c r="D9" s="672" t="s">
        <v>625</v>
      </c>
      <c r="E9" s="674" t="s">
        <v>624</v>
      </c>
    </row>
    <row r="10" spans="2:5" s="135" customFormat="1" ht="109.5" customHeight="1" x14ac:dyDescent="0.2">
      <c r="B10" s="673"/>
      <c r="C10" s="667" t="s">
        <v>617</v>
      </c>
      <c r="D10" s="668" t="s">
        <v>626</v>
      </c>
      <c r="E10" s="681" t="s">
        <v>628</v>
      </c>
    </row>
    <row r="11" spans="2:5" s="135" customFormat="1" ht="109.5" customHeight="1" thickBot="1" x14ac:dyDescent="0.25">
      <c r="B11" s="670"/>
      <c r="C11" s="671" t="s">
        <v>618</v>
      </c>
      <c r="D11" s="672" t="s">
        <v>629</v>
      </c>
      <c r="E11" s="680" t="s">
        <v>628</v>
      </c>
    </row>
    <row r="12" spans="2:5" s="135" customFormat="1" ht="109.5" customHeight="1" x14ac:dyDescent="0.2">
      <c r="B12" s="673"/>
      <c r="C12" s="667" t="s">
        <v>620</v>
      </c>
      <c r="D12" s="668" t="s">
        <v>630</v>
      </c>
      <c r="E12" s="669" t="s">
        <v>627</v>
      </c>
    </row>
    <row r="13" spans="2:5" s="135" customFormat="1" ht="109.5" customHeight="1" thickBot="1" x14ac:dyDescent="0.25">
      <c r="B13" s="670"/>
      <c r="C13" s="671" t="s">
        <v>619</v>
      </c>
      <c r="D13" s="677" t="s">
        <v>631</v>
      </c>
      <c r="E13" s="685" t="s">
        <v>632</v>
      </c>
    </row>
    <row r="14" spans="2:5" s="135" customFormat="1" ht="26.25" customHeight="1" x14ac:dyDescent="0.2">
      <c r="B14" s="1238" t="s">
        <v>612</v>
      </c>
      <c r="C14" s="1239"/>
      <c r="D14" s="1239"/>
      <c r="E14" s="1240"/>
    </row>
    <row r="15" spans="2:5" s="134" customFormat="1" ht="24.95" customHeight="1" thickBot="1" x14ac:dyDescent="0.25">
      <c r="B15" s="665" t="s">
        <v>608</v>
      </c>
      <c r="C15" s="665" t="s">
        <v>607</v>
      </c>
      <c r="D15" s="665" t="s">
        <v>621</v>
      </c>
      <c r="E15" s="665" t="s">
        <v>622</v>
      </c>
    </row>
    <row r="16" spans="2:5" s="135" customFormat="1" ht="109.5" customHeight="1" x14ac:dyDescent="0.2">
      <c r="B16" s="673"/>
      <c r="C16" s="679" t="s">
        <v>616</v>
      </c>
      <c r="D16" s="675" t="s">
        <v>624</v>
      </c>
      <c r="E16" s="686" t="s">
        <v>624</v>
      </c>
    </row>
    <row r="17" spans="2:5" s="135" customFormat="1" ht="109.5" customHeight="1" thickBot="1" x14ac:dyDescent="0.25">
      <c r="B17" s="670"/>
      <c r="C17" s="678" t="s">
        <v>615</v>
      </c>
      <c r="D17" s="676" t="s">
        <v>624</v>
      </c>
      <c r="E17" s="674" t="s">
        <v>624</v>
      </c>
    </row>
    <row r="18" spans="2:5" s="135" customFormat="1" ht="109.5" customHeight="1" x14ac:dyDescent="0.2">
      <c r="B18" s="673"/>
      <c r="C18" s="679" t="s">
        <v>623</v>
      </c>
      <c r="D18" s="675" t="s">
        <v>624</v>
      </c>
      <c r="E18" s="686" t="s">
        <v>624</v>
      </c>
    </row>
    <row r="19" spans="2:5" s="135" customFormat="1" ht="109.5" customHeight="1" thickBot="1" x14ac:dyDescent="0.25">
      <c r="B19" s="670"/>
      <c r="C19" s="678" t="s">
        <v>618</v>
      </c>
      <c r="D19" s="676" t="s">
        <v>624</v>
      </c>
      <c r="E19" s="674" t="s">
        <v>624</v>
      </c>
    </row>
    <row r="20" spans="2:5" s="135" customFormat="1" ht="109.5" customHeight="1" x14ac:dyDescent="0.2">
      <c r="B20" s="673"/>
      <c r="C20" s="667" t="s">
        <v>634</v>
      </c>
      <c r="D20" s="682" t="s">
        <v>633</v>
      </c>
      <c r="E20" s="683" t="s">
        <v>633</v>
      </c>
    </row>
    <row r="21" spans="2:5" s="135" customFormat="1" ht="109.5" customHeight="1" thickBot="1" x14ac:dyDescent="0.25">
      <c r="B21" s="670"/>
      <c r="C21" s="671" t="s">
        <v>635</v>
      </c>
      <c r="D21" s="684" t="s">
        <v>633</v>
      </c>
      <c r="E21" s="674" t="s">
        <v>624</v>
      </c>
    </row>
    <row r="22" spans="2:5" s="135" customFormat="1" ht="109.5" customHeight="1" x14ac:dyDescent="0.2">
      <c r="B22" s="673"/>
      <c r="C22" s="667" t="s">
        <v>636</v>
      </c>
      <c r="D22" s="682" t="s">
        <v>633</v>
      </c>
      <c r="E22" s="683" t="s">
        <v>633</v>
      </c>
    </row>
    <row r="23" spans="2:5" s="135" customFormat="1" ht="109.5" customHeight="1" thickBot="1" x14ac:dyDescent="0.25">
      <c r="B23" s="670"/>
      <c r="C23" s="671" t="s">
        <v>637</v>
      </c>
      <c r="D23" s="684" t="s">
        <v>633</v>
      </c>
      <c r="E23" s="687" t="s">
        <v>633</v>
      </c>
    </row>
    <row r="24" spans="2:5" s="35" customFormat="1" ht="24" customHeight="1" thickBot="1" x14ac:dyDescent="0.25">
      <c r="B24" s="1232" t="s">
        <v>8</v>
      </c>
      <c r="C24" s="1233"/>
      <c r="D24" s="1233"/>
      <c r="E24" s="1234"/>
    </row>
    <row r="25" spans="2:5" ht="13.5" thickTop="1" x14ac:dyDescent="0.2"/>
  </sheetData>
  <mergeCells count="7">
    <mergeCell ref="B24:E24"/>
    <mergeCell ref="B6:E6"/>
    <mergeCell ref="B14:E14"/>
    <mergeCell ref="D2:E2"/>
    <mergeCell ref="D3:E3"/>
    <mergeCell ref="B5:E5"/>
    <mergeCell ref="B4:E4"/>
  </mergeCells>
  <phoneticPr fontId="5" type="noConversion"/>
  <pageMargins left="0.39370078740157483" right="0" top="0" bottom="0" header="0" footer="0"/>
  <pageSetup paperSize="9" scale="46" orientation="portrait" r:id="rId1"/>
  <headerFooter alignWithMargins="0"/>
  <rowBreaks count="1" manualBreakCount="1">
    <brk id="2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6"/>
  </sheetPr>
  <dimension ref="A1:F64"/>
  <sheetViews>
    <sheetView view="pageBreakPreview" zoomScale="75" zoomScaleNormal="100" zoomScaleSheetLayoutView="75" workbookViewId="0"/>
  </sheetViews>
  <sheetFormatPr defaultRowHeight="12.75" x14ac:dyDescent="0.2"/>
  <cols>
    <col min="1" max="1" width="1.5703125" style="35" customWidth="1"/>
    <col min="2" max="2" width="59.140625" style="35" customWidth="1"/>
    <col min="3" max="3" width="37.85546875" style="35" bestFit="1" customWidth="1"/>
    <col min="4" max="4" width="80.5703125" style="35" customWidth="1"/>
    <col min="5" max="5" width="0.85546875" style="35" customWidth="1"/>
    <col min="6" max="6" width="2.42578125" style="35" customWidth="1"/>
    <col min="7" max="16384" width="9.140625" style="1"/>
  </cols>
  <sheetData>
    <row r="1" spans="2:4" ht="8.25" customHeight="1" x14ac:dyDescent="0.2"/>
    <row r="2" spans="2:4" ht="15.6" customHeight="1" x14ac:dyDescent="0.25">
      <c r="B2" s="446"/>
      <c r="C2" s="1241"/>
      <c r="D2" s="1242"/>
    </row>
    <row r="3" spans="2:4" ht="13.9" customHeight="1" thickBot="1" x14ac:dyDescent="0.3">
      <c r="B3" s="53"/>
      <c r="C3" s="1243"/>
      <c r="D3" s="1244"/>
    </row>
    <row r="4" spans="2:4" ht="74.25" customHeight="1" thickBot="1" x14ac:dyDescent="0.25">
      <c r="B4" s="1274" t="s">
        <v>382</v>
      </c>
      <c r="C4" s="1275"/>
      <c r="D4" s="1275"/>
    </row>
    <row r="5" spans="2:4" s="133" customFormat="1" ht="45" customHeight="1" thickBot="1" x14ac:dyDescent="0.25">
      <c r="B5" s="1272" t="s">
        <v>824</v>
      </c>
      <c r="C5" s="1273"/>
      <c r="D5" s="1273"/>
    </row>
    <row r="6" spans="2:4" s="134" customFormat="1" ht="24.95" customHeight="1" x14ac:dyDescent="0.2">
      <c r="B6" s="480" t="s">
        <v>3</v>
      </c>
      <c r="C6" s="481" t="s">
        <v>4</v>
      </c>
      <c r="D6" s="481" t="s">
        <v>5</v>
      </c>
    </row>
    <row r="7" spans="2:4" s="133" customFormat="1" ht="24.95" customHeight="1" x14ac:dyDescent="0.2">
      <c r="B7" s="1258" t="s">
        <v>396</v>
      </c>
      <c r="C7" s="1258"/>
      <c r="D7" s="1258"/>
    </row>
    <row r="8" spans="2:4" s="135" customFormat="1" ht="24.95" customHeight="1" x14ac:dyDescent="0.2">
      <c r="B8" s="414" t="s">
        <v>130</v>
      </c>
      <c r="C8" s="413">
        <v>25</v>
      </c>
      <c r="D8" s="604" t="s">
        <v>407</v>
      </c>
    </row>
    <row r="9" spans="2:4" s="135" customFormat="1" ht="24.95" customHeight="1" x14ac:dyDescent="0.2">
      <c r="B9" s="414" t="s">
        <v>131</v>
      </c>
      <c r="C9" s="413" t="s">
        <v>34</v>
      </c>
      <c r="D9" s="413"/>
    </row>
    <row r="10" spans="2:4" s="135" customFormat="1" ht="24.95" customHeight="1" x14ac:dyDescent="0.2">
      <c r="B10" s="414" t="s">
        <v>327</v>
      </c>
      <c r="C10" s="413" t="s">
        <v>328</v>
      </c>
      <c r="D10" s="1269" t="s">
        <v>536</v>
      </c>
    </row>
    <row r="11" spans="2:4" s="135" customFormat="1" ht="24.95" customHeight="1" x14ac:dyDescent="0.2">
      <c r="B11" s="414" t="s">
        <v>326</v>
      </c>
      <c r="C11" s="413" t="s">
        <v>122</v>
      </c>
      <c r="D11" s="1270"/>
    </row>
    <row r="12" spans="2:4" s="135" customFormat="1" ht="24.95" customHeight="1" x14ac:dyDescent="0.2">
      <c r="B12" s="414" t="s">
        <v>329</v>
      </c>
      <c r="C12" s="413" t="s">
        <v>330</v>
      </c>
      <c r="D12" s="1271"/>
    </row>
    <row r="13" spans="2:4" s="135" customFormat="1" ht="24.95" customHeight="1" x14ac:dyDescent="0.2">
      <c r="B13" s="1257" t="s">
        <v>123</v>
      </c>
      <c r="C13" s="413" t="s">
        <v>374</v>
      </c>
      <c r="D13" s="413" t="s">
        <v>539</v>
      </c>
    </row>
    <row r="14" spans="2:4" s="135" customFormat="1" ht="24.95" customHeight="1" x14ac:dyDescent="0.2">
      <c r="B14" s="1257"/>
      <c r="C14" s="413" t="s">
        <v>373</v>
      </c>
      <c r="D14" s="604" t="s">
        <v>324</v>
      </c>
    </row>
    <row r="15" spans="2:4" s="135" customFormat="1" ht="24.95" customHeight="1" x14ac:dyDescent="0.2">
      <c r="B15" s="1260" t="s">
        <v>591</v>
      </c>
      <c r="C15" s="1261"/>
      <c r="D15" s="1262"/>
    </row>
    <row r="16" spans="2:4" s="135" customFormat="1" ht="24.95" customHeight="1" x14ac:dyDescent="0.2">
      <c r="B16" s="414" t="s">
        <v>130</v>
      </c>
      <c r="C16" s="413">
        <v>25</v>
      </c>
      <c r="D16" s="604" t="s">
        <v>407</v>
      </c>
    </row>
    <row r="17" spans="2:4" s="135" customFormat="1" ht="24.95" customHeight="1" x14ac:dyDescent="0.2">
      <c r="B17" s="414" t="s">
        <v>131</v>
      </c>
      <c r="C17" s="413" t="s">
        <v>34</v>
      </c>
      <c r="D17" s="413"/>
    </row>
    <row r="18" spans="2:4" s="135" customFormat="1" ht="24.95" customHeight="1" x14ac:dyDescent="0.2">
      <c r="B18" s="1257" t="s">
        <v>123</v>
      </c>
      <c r="C18" s="413" t="s">
        <v>374</v>
      </c>
      <c r="D18" s="413" t="s">
        <v>539</v>
      </c>
    </row>
    <row r="19" spans="2:4" s="135" customFormat="1" ht="24.95" customHeight="1" x14ac:dyDescent="0.2">
      <c r="B19" s="1257"/>
      <c r="C19" s="413" t="s">
        <v>373</v>
      </c>
      <c r="D19" s="604" t="s">
        <v>324</v>
      </c>
    </row>
    <row r="20" spans="2:4" s="135" customFormat="1" ht="24.95" customHeight="1" x14ac:dyDescent="0.2">
      <c r="B20" s="1263" t="s">
        <v>594</v>
      </c>
      <c r="C20" s="1264"/>
      <c r="D20" s="1265"/>
    </row>
    <row r="21" spans="2:4" s="135" customFormat="1" ht="96" customHeight="1" x14ac:dyDescent="0.2">
      <c r="B21" s="1266" t="s">
        <v>592</v>
      </c>
      <c r="C21" s="1267"/>
      <c r="D21" s="1268"/>
    </row>
    <row r="22" spans="2:4" s="133" customFormat="1" ht="24.95" customHeight="1" x14ac:dyDescent="0.2">
      <c r="B22" s="1258" t="s">
        <v>538</v>
      </c>
      <c r="C22" s="1258"/>
      <c r="D22" s="1258"/>
    </row>
    <row r="23" spans="2:4" s="135" customFormat="1" ht="24.95" customHeight="1" x14ac:dyDescent="0.2">
      <c r="B23" s="414" t="s">
        <v>130</v>
      </c>
      <c r="C23" s="413">
        <v>16</v>
      </c>
      <c r="D23" s="604" t="s">
        <v>407</v>
      </c>
    </row>
    <row r="24" spans="2:4" s="135" customFormat="1" ht="24.95" customHeight="1" x14ac:dyDescent="0.2">
      <c r="B24" s="414" t="s">
        <v>131</v>
      </c>
      <c r="C24" s="413" t="s">
        <v>125</v>
      </c>
      <c r="D24" s="413"/>
    </row>
    <row r="25" spans="2:4" s="135" customFormat="1" ht="24.95" customHeight="1" x14ac:dyDescent="0.2">
      <c r="B25" s="433" t="s">
        <v>349</v>
      </c>
      <c r="C25" s="413" t="s">
        <v>126</v>
      </c>
      <c r="D25" s="604"/>
    </row>
    <row r="26" spans="2:4" s="135" customFormat="1" ht="32.25" customHeight="1" x14ac:dyDescent="0.2">
      <c r="B26" s="1257" t="s">
        <v>127</v>
      </c>
      <c r="C26" s="413" t="s">
        <v>128</v>
      </c>
      <c r="D26" s="1259" t="s">
        <v>537</v>
      </c>
    </row>
    <row r="27" spans="2:4" s="135" customFormat="1" ht="30.75" customHeight="1" x14ac:dyDescent="0.2">
      <c r="B27" s="1257"/>
      <c r="C27" s="413" t="s">
        <v>348</v>
      </c>
      <c r="D27" s="1259"/>
    </row>
    <row r="28" spans="2:4" s="135" customFormat="1" ht="24.95" customHeight="1" x14ac:dyDescent="0.2">
      <c r="B28" s="414" t="s">
        <v>325</v>
      </c>
      <c r="C28" s="413" t="s">
        <v>19</v>
      </c>
      <c r="D28" s="413" t="s">
        <v>134</v>
      </c>
    </row>
    <row r="29" spans="2:4" s="135" customFormat="1" ht="24.95" customHeight="1" x14ac:dyDescent="0.2">
      <c r="B29" s="1258" t="s">
        <v>129</v>
      </c>
      <c r="C29" s="1258"/>
      <c r="D29" s="1258"/>
    </row>
    <row r="30" spans="2:4" s="135" customFormat="1" ht="24.95" customHeight="1" x14ac:dyDescent="0.2">
      <c r="B30" s="414" t="s">
        <v>130</v>
      </c>
      <c r="C30" s="413">
        <v>16</v>
      </c>
      <c r="D30" s="604" t="s">
        <v>407</v>
      </c>
    </row>
    <row r="31" spans="2:4" s="135" customFormat="1" ht="24.95" customHeight="1" x14ac:dyDescent="0.2">
      <c r="B31" s="414" t="s">
        <v>595</v>
      </c>
      <c r="C31" s="413">
        <v>16</v>
      </c>
      <c r="D31" s="413" t="s">
        <v>407</v>
      </c>
    </row>
    <row r="32" spans="2:4" s="135" customFormat="1" ht="24.95" customHeight="1" x14ac:dyDescent="0.2">
      <c r="B32" s="414" t="s">
        <v>131</v>
      </c>
      <c r="C32" s="413" t="s">
        <v>125</v>
      </c>
      <c r="D32" s="413"/>
    </row>
    <row r="33" spans="2:4" s="135" customFormat="1" ht="24.95" customHeight="1" x14ac:dyDescent="0.2">
      <c r="B33" s="1251" t="s">
        <v>367</v>
      </c>
      <c r="C33" s="1252"/>
      <c r="D33" s="1253"/>
    </row>
    <row r="34" spans="2:4" s="135" customFormat="1" ht="24.95" customHeight="1" x14ac:dyDescent="0.2">
      <c r="B34" s="414" t="s">
        <v>130</v>
      </c>
      <c r="C34" s="413">
        <v>16</v>
      </c>
      <c r="D34" s="604" t="s">
        <v>407</v>
      </c>
    </row>
    <row r="35" spans="2:4" s="135" customFormat="1" ht="24.95" customHeight="1" x14ac:dyDescent="0.2">
      <c r="B35" s="414" t="s">
        <v>131</v>
      </c>
      <c r="C35" s="413" t="s">
        <v>125</v>
      </c>
      <c r="D35" s="413"/>
    </row>
    <row r="36" spans="2:4" s="135" customFormat="1" ht="24.95" customHeight="1" x14ac:dyDescent="0.2">
      <c r="B36" s="433" t="s">
        <v>349</v>
      </c>
      <c r="C36" s="413" t="s">
        <v>126</v>
      </c>
      <c r="D36" s="413"/>
    </row>
    <row r="37" spans="2:4" s="135" customFormat="1" ht="24.95" customHeight="1" x14ac:dyDescent="0.2">
      <c r="B37" s="603" t="s">
        <v>132</v>
      </c>
      <c r="C37" s="413" t="s">
        <v>133</v>
      </c>
      <c r="D37" s="413" t="s">
        <v>134</v>
      </c>
    </row>
    <row r="38" spans="2:4" s="135" customFormat="1" ht="24.95" customHeight="1" x14ac:dyDescent="0.2">
      <c r="B38" s="603" t="s">
        <v>135</v>
      </c>
      <c r="C38" s="413" t="s">
        <v>136</v>
      </c>
      <c r="D38" s="413" t="s">
        <v>134</v>
      </c>
    </row>
    <row r="39" spans="2:4" s="135" customFormat="1" ht="24.95" customHeight="1" x14ac:dyDescent="0.2">
      <c r="B39" s="414" t="s">
        <v>20</v>
      </c>
      <c r="C39" s="413"/>
      <c r="D39" s="413"/>
    </row>
    <row r="40" spans="2:4" s="135" customFormat="1" ht="24.95" customHeight="1" x14ac:dyDescent="0.2">
      <c r="B40" s="1251" t="s">
        <v>14</v>
      </c>
      <c r="C40" s="1252"/>
      <c r="D40" s="1253"/>
    </row>
    <row r="41" spans="2:4" s="135" customFormat="1" ht="24.95" customHeight="1" x14ac:dyDescent="0.2">
      <c r="B41" s="414" t="s">
        <v>137</v>
      </c>
      <c r="C41" s="413">
        <v>4</v>
      </c>
      <c r="D41" s="413" t="s">
        <v>138</v>
      </c>
    </row>
    <row r="42" spans="2:4" s="135" customFormat="1" ht="24.95" customHeight="1" x14ac:dyDescent="0.2">
      <c r="B42" s="603" t="s">
        <v>24</v>
      </c>
      <c r="C42" s="413"/>
      <c r="D42" s="413"/>
    </row>
    <row r="43" spans="2:4" s="135" customFormat="1" ht="24.95" customHeight="1" x14ac:dyDescent="0.2">
      <c r="B43" s="603" t="s">
        <v>139</v>
      </c>
      <c r="C43" s="413" t="s">
        <v>136</v>
      </c>
      <c r="D43" s="413" t="s">
        <v>134</v>
      </c>
    </row>
    <row r="44" spans="2:4" s="133" customFormat="1" ht="24.95" customHeight="1" x14ac:dyDescent="0.2">
      <c r="B44" s="1251" t="s">
        <v>368</v>
      </c>
      <c r="C44" s="1252"/>
      <c r="D44" s="1253"/>
    </row>
    <row r="45" spans="2:4" s="135" customFormat="1" ht="24.95" customHeight="1" x14ac:dyDescent="0.2">
      <c r="B45" s="414" t="s">
        <v>140</v>
      </c>
      <c r="C45" s="413">
        <v>16</v>
      </c>
      <c r="D45" s="604" t="s">
        <v>407</v>
      </c>
    </row>
    <row r="46" spans="2:4" s="135" customFormat="1" ht="24.95" customHeight="1" x14ac:dyDescent="0.2">
      <c r="B46" s="414" t="s">
        <v>131</v>
      </c>
      <c r="C46" s="413" t="s">
        <v>125</v>
      </c>
      <c r="D46" s="413"/>
    </row>
    <row r="47" spans="2:4" s="135" customFormat="1" ht="24.95" customHeight="1" x14ac:dyDescent="0.2">
      <c r="B47" s="414" t="s">
        <v>141</v>
      </c>
      <c r="C47" s="413">
        <v>16</v>
      </c>
      <c r="D47" s="604" t="s">
        <v>407</v>
      </c>
    </row>
    <row r="48" spans="2:4" s="135" customFormat="1" ht="24.95" customHeight="1" x14ac:dyDescent="0.2">
      <c r="B48" s="414" t="s">
        <v>131</v>
      </c>
      <c r="C48" s="413" t="s">
        <v>125</v>
      </c>
      <c r="D48" s="413"/>
    </row>
    <row r="49" spans="2:4" s="135" customFormat="1" ht="24.95" customHeight="1" x14ac:dyDescent="0.2">
      <c r="B49" s="414" t="s">
        <v>142</v>
      </c>
      <c r="C49" s="413">
        <v>16</v>
      </c>
      <c r="D49" s="604" t="s">
        <v>407</v>
      </c>
    </row>
    <row r="50" spans="2:4" s="135" customFormat="1" ht="24.95" customHeight="1" x14ac:dyDescent="0.2">
      <c r="B50" s="414" t="s">
        <v>131</v>
      </c>
      <c r="C50" s="413" t="s">
        <v>125</v>
      </c>
      <c r="D50" s="413"/>
    </row>
    <row r="51" spans="2:4" s="135" customFormat="1" ht="24.95" customHeight="1" x14ac:dyDescent="0.2">
      <c r="B51" s="414" t="s">
        <v>143</v>
      </c>
      <c r="C51" s="413" t="s">
        <v>126</v>
      </c>
      <c r="D51" s="413" t="s">
        <v>134</v>
      </c>
    </row>
    <row r="52" spans="2:4" s="135" customFormat="1" ht="24.95" customHeight="1" x14ac:dyDescent="0.2">
      <c r="B52" s="1251" t="s">
        <v>369</v>
      </c>
      <c r="C52" s="1252"/>
      <c r="D52" s="1253"/>
    </row>
    <row r="53" spans="2:4" s="135" customFormat="1" ht="24.95" customHeight="1" x14ac:dyDescent="0.2">
      <c r="B53" s="414" t="s">
        <v>130</v>
      </c>
      <c r="C53" s="413">
        <v>16</v>
      </c>
      <c r="D53" s="604" t="s">
        <v>407</v>
      </c>
    </row>
    <row r="54" spans="2:4" s="135" customFormat="1" ht="24.95" customHeight="1" x14ac:dyDescent="0.2">
      <c r="B54" s="414" t="s">
        <v>131</v>
      </c>
      <c r="C54" s="413" t="s">
        <v>370</v>
      </c>
      <c r="D54" s="413"/>
    </row>
    <row r="55" spans="2:4" s="135" customFormat="1" ht="24.95" customHeight="1" x14ac:dyDescent="0.2">
      <c r="B55" s="434" t="s">
        <v>371</v>
      </c>
      <c r="C55" s="413" t="s">
        <v>372</v>
      </c>
      <c r="D55" s="604" t="s">
        <v>324</v>
      </c>
    </row>
    <row r="56" spans="2:4" s="135" customFormat="1" ht="24.95" customHeight="1" x14ac:dyDescent="0.2">
      <c r="B56" s="1254" t="s">
        <v>375</v>
      </c>
      <c r="C56" s="1255"/>
      <c r="D56" s="1256"/>
    </row>
    <row r="57" spans="2:4" s="135" customFormat="1" ht="24.95" customHeight="1" x14ac:dyDescent="0.2">
      <c r="B57" s="414" t="s">
        <v>130</v>
      </c>
      <c r="C57" s="413">
        <v>16</v>
      </c>
      <c r="D57" s="604" t="s">
        <v>407</v>
      </c>
    </row>
    <row r="58" spans="2:4" s="135" customFormat="1" ht="24.95" customHeight="1" x14ac:dyDescent="0.2">
      <c r="B58" s="414" t="s">
        <v>131</v>
      </c>
      <c r="C58" s="413" t="s">
        <v>125</v>
      </c>
      <c r="D58" s="413"/>
    </row>
    <row r="59" spans="2:4" s="135" customFormat="1" ht="24.95" customHeight="1" x14ac:dyDescent="0.2">
      <c r="B59" s="414" t="s">
        <v>376</v>
      </c>
      <c r="C59" s="413" t="s">
        <v>126</v>
      </c>
      <c r="D59" s="413"/>
    </row>
    <row r="60" spans="2:4" s="133" customFormat="1" ht="24.95" customHeight="1" x14ac:dyDescent="0.2">
      <c r="B60" s="1251" t="s">
        <v>569</v>
      </c>
      <c r="C60" s="1252"/>
      <c r="D60" s="1253"/>
    </row>
    <row r="61" spans="2:4" s="135" customFormat="1" ht="24.95" customHeight="1" x14ac:dyDescent="0.2">
      <c r="B61" s="414" t="s">
        <v>568</v>
      </c>
      <c r="C61" s="604">
        <v>4</v>
      </c>
      <c r="D61" s="604" t="s">
        <v>596</v>
      </c>
    </row>
    <row r="62" spans="2:4" s="135" customFormat="1" ht="24.95" customHeight="1" x14ac:dyDescent="0.2">
      <c r="B62" s="414" t="s">
        <v>567</v>
      </c>
      <c r="C62" s="604">
        <v>4</v>
      </c>
      <c r="D62" s="604" t="s">
        <v>566</v>
      </c>
    </row>
    <row r="63" spans="2:4" s="135" customFormat="1" ht="24.95" customHeight="1" thickBot="1" x14ac:dyDescent="0.25">
      <c r="B63" s="433" t="s">
        <v>350</v>
      </c>
      <c r="C63" s="482" t="s">
        <v>124</v>
      </c>
      <c r="D63" s="482" t="s">
        <v>324</v>
      </c>
    </row>
    <row r="64" spans="2:4" s="35" customFormat="1" ht="24" customHeight="1" x14ac:dyDescent="0.2">
      <c r="B64" s="1248" t="s">
        <v>8</v>
      </c>
      <c r="C64" s="1249"/>
      <c r="D64" s="1250"/>
    </row>
  </sheetData>
  <mergeCells count="22">
    <mergeCell ref="D10:D12"/>
    <mergeCell ref="C2:D2"/>
    <mergeCell ref="C3:D3"/>
    <mergeCell ref="B5:D5"/>
    <mergeCell ref="B7:D7"/>
    <mergeCell ref="B4:D4"/>
    <mergeCell ref="B64:D64"/>
    <mergeCell ref="B52:D52"/>
    <mergeCell ref="B56:D56"/>
    <mergeCell ref="B60:D60"/>
    <mergeCell ref="B13:B14"/>
    <mergeCell ref="B44:D44"/>
    <mergeCell ref="B40:D40"/>
    <mergeCell ref="B33:D33"/>
    <mergeCell ref="B22:D22"/>
    <mergeCell ref="B26:B27"/>
    <mergeCell ref="D26:D27"/>
    <mergeCell ref="B29:D29"/>
    <mergeCell ref="B15:D15"/>
    <mergeCell ref="B20:D20"/>
    <mergeCell ref="B21:D21"/>
    <mergeCell ref="B18:B19"/>
  </mergeCells>
  <pageMargins left="0.39370078740157483" right="0" top="0" bottom="0" header="0" footer="0"/>
  <pageSetup paperSize="9" scale="49" orientation="portrait" r:id="rId1"/>
  <headerFooter alignWithMargins="0"/>
  <rowBreaks count="1" manualBreakCount="1">
    <brk id="65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indexed="10"/>
    <pageSetUpPr fitToPage="1"/>
  </sheetPr>
  <dimension ref="A1:EC1031"/>
  <sheetViews>
    <sheetView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9" style="9" customWidth="1"/>
    <col min="2" max="2" width="11.140625" style="9" customWidth="1"/>
    <col min="3" max="3" width="23.28515625" style="9" customWidth="1"/>
    <col min="4" max="4" width="5.5703125" style="9" hidden="1" customWidth="1"/>
    <col min="5" max="5" width="5.42578125" style="9" hidden="1" customWidth="1"/>
    <col min="6" max="8" width="9" style="9" hidden="1" customWidth="1"/>
    <col min="9" max="9" width="15.42578125" style="9" hidden="1" customWidth="1"/>
    <col min="10" max="19" width="9" style="9" hidden="1" customWidth="1"/>
    <col min="20" max="20" width="17.7109375" style="9" hidden="1" customWidth="1"/>
    <col min="21" max="24" width="9" style="9" hidden="1" customWidth="1"/>
    <col min="25" max="25" width="24.140625" style="202" hidden="1" customWidth="1"/>
    <col min="26" max="28" width="11.42578125" style="202" hidden="1" customWidth="1"/>
    <col min="29" max="29" width="18.140625" style="202" hidden="1" customWidth="1"/>
    <col min="30" max="30" width="6.5703125" style="202" hidden="1" customWidth="1"/>
    <col min="31" max="31" width="9.7109375" style="202" hidden="1" customWidth="1"/>
    <col min="32" max="34" width="11" style="202" hidden="1" customWidth="1"/>
    <col min="35" max="35" width="24.140625" style="202" hidden="1" customWidth="1"/>
    <col min="36" max="36" width="9.85546875" style="202" hidden="1" customWidth="1"/>
    <col min="37" max="39" width="11" style="202" hidden="1" customWidth="1"/>
    <col min="40" max="41" width="9" style="9" hidden="1" customWidth="1"/>
    <col min="42" max="43" width="3.140625" style="9" hidden="1" customWidth="1"/>
    <col min="44" max="46" width="9" style="9" hidden="1" customWidth="1"/>
    <col min="47" max="48" width="3.28515625" style="9" hidden="1" customWidth="1"/>
    <col min="49" max="56" width="9.140625" style="9" hidden="1" customWidth="1"/>
    <col min="57" max="62" width="2.5703125" style="9" hidden="1" customWidth="1"/>
    <col min="63" max="68" width="9.140625" style="9" hidden="1" customWidth="1"/>
    <col min="69" max="69" width="9.85546875" style="9" hidden="1" customWidth="1"/>
    <col min="70" max="70" width="9.140625" style="9" hidden="1" customWidth="1"/>
    <col min="71" max="71" width="13" style="9" hidden="1" customWidth="1"/>
    <col min="72" max="72" width="9.85546875" style="9" hidden="1" customWidth="1"/>
    <col min="73" max="75" width="9.140625" style="9" hidden="1" customWidth="1"/>
    <col min="76" max="76" width="9.85546875" style="9" hidden="1" customWidth="1"/>
    <col min="77" max="77" width="9.140625" style="9" hidden="1" customWidth="1"/>
    <col min="78" max="78" width="10.7109375" style="9" hidden="1" customWidth="1"/>
    <col min="79" max="79" width="9.85546875" style="9" hidden="1" customWidth="1"/>
    <col min="80" max="89" width="9.140625" style="9" hidden="1" customWidth="1"/>
    <col min="90" max="90" width="10.85546875" style="9" hidden="1" customWidth="1"/>
    <col min="91" max="91" width="31.28515625" style="9" hidden="1" customWidth="1"/>
    <col min="92" max="92" width="11" style="9" hidden="1" customWidth="1"/>
    <col min="93" max="93" width="13.42578125" style="9" hidden="1" customWidth="1"/>
    <col min="94" max="94" width="9.140625" style="9" hidden="1" customWidth="1"/>
    <col min="95" max="95" width="10.85546875" style="9" hidden="1" customWidth="1"/>
    <col min="96" max="96" width="11.28515625" style="9" hidden="1" customWidth="1"/>
    <col min="97" max="99" width="9.140625" style="9" hidden="1" customWidth="1"/>
    <col min="100" max="100" width="10.85546875" style="9" hidden="1" customWidth="1"/>
    <col min="101" max="102" width="9.140625" style="9" hidden="1" customWidth="1"/>
    <col min="103" max="105" width="14" style="202" hidden="1" customWidth="1"/>
    <col min="106" max="109" width="10.5703125" style="202" hidden="1" customWidth="1"/>
    <col min="110" max="112" width="14" style="202" hidden="1" customWidth="1"/>
    <col min="113" max="116" width="11.140625" style="202" hidden="1" customWidth="1"/>
    <col min="117" max="118" width="9.140625" style="9" hidden="1" customWidth="1"/>
    <col min="119" max="119" width="20.7109375" style="35" hidden="1" customWidth="1"/>
    <col min="120" max="121" width="5.140625" style="35" hidden="1" customWidth="1"/>
    <col min="122" max="122" width="18.5703125" style="35" hidden="1" customWidth="1"/>
    <col min="123" max="126" width="19.28515625" style="35" hidden="1" customWidth="1"/>
    <col min="127" max="127" width="24.28515625" style="35" hidden="1" customWidth="1"/>
    <col min="128" max="128" width="18.5703125" style="35" hidden="1" customWidth="1"/>
    <col min="129" max="130" width="4.7109375" style="35" hidden="1" customWidth="1"/>
    <col min="131" max="133" width="19.28515625" style="35" hidden="1" customWidth="1"/>
    <col min="134" max="134" width="6.5703125" style="9" customWidth="1"/>
    <col min="135" max="135" width="14.85546875" style="9" customWidth="1"/>
    <col min="136" max="16384" width="9.140625" style="9"/>
  </cols>
  <sheetData>
    <row r="1" spans="1:133" s="8" customFormat="1" ht="27.75" customHeight="1" thickBot="1" x14ac:dyDescent="0.35">
      <c r="A1" s="1352"/>
      <c r="B1" s="1352"/>
      <c r="C1" s="1353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CY1" s="1528" t="s">
        <v>641</v>
      </c>
      <c r="CZ1" s="1528"/>
      <c r="DA1" s="1528"/>
      <c r="DB1" s="1528"/>
      <c r="DC1" s="1528"/>
      <c r="DD1" s="1528"/>
      <c r="DE1" s="1528"/>
      <c r="DF1" s="1528"/>
      <c r="DG1" s="1528"/>
      <c r="DH1" s="1528"/>
      <c r="DI1" s="1528"/>
      <c r="DJ1" s="1528"/>
      <c r="DK1" s="1528"/>
      <c r="DL1" s="1528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</row>
    <row r="2" spans="1:133" ht="21.75" customHeight="1" thickBot="1" x14ac:dyDescent="0.3">
      <c r="A2" s="13"/>
      <c r="B2" s="14"/>
      <c r="C2" s="19" t="s">
        <v>2</v>
      </c>
      <c r="D2" s="5"/>
      <c r="E2" s="5"/>
      <c r="Y2" s="550"/>
      <c r="Z2" s="551"/>
      <c r="AA2" s="535"/>
      <c r="AB2" s="552"/>
      <c r="AC2" s="553"/>
      <c r="AD2" s="553"/>
      <c r="AE2" s="554"/>
      <c r="AF2" s="554"/>
      <c r="AG2" s="555"/>
      <c r="AH2" s="555"/>
      <c r="AI2" s="1435"/>
      <c r="AJ2" s="1435"/>
      <c r="AK2" s="1435"/>
      <c r="AL2" s="1436">
        <v>44630</v>
      </c>
      <c r="AM2" s="1437"/>
      <c r="CY2" s="1395"/>
      <c r="CZ2" s="1396"/>
      <c r="DA2" s="882"/>
      <c r="DB2" s="1400"/>
      <c r="DC2" s="1400"/>
      <c r="DD2" s="883"/>
      <c r="DE2" s="883"/>
      <c r="DF2" s="1400"/>
      <c r="DG2" s="883"/>
      <c r="DH2" s="884"/>
      <c r="DI2" s="884"/>
      <c r="DJ2" s="884"/>
      <c r="DK2" s="1402">
        <f>'СТОЛЫ на МК, с лючками'!$P$2</f>
        <v>0</v>
      </c>
      <c r="DL2" s="1403"/>
      <c r="DO2" s="1480"/>
      <c r="DP2" s="1481"/>
      <c r="DQ2" s="1481"/>
      <c r="DR2" s="585"/>
      <c r="DS2" s="1482"/>
      <c r="DT2" s="1482"/>
      <c r="DU2" s="408"/>
      <c r="DV2" s="408"/>
      <c r="DW2" s="1482"/>
      <c r="DX2" s="408"/>
      <c r="DY2" s="586"/>
      <c r="DZ2" s="586"/>
      <c r="EA2" s="586"/>
      <c r="EB2" s="1484">
        <f>'СТОЛЫ на МК, с лючками'!$P$2</f>
        <v>0</v>
      </c>
      <c r="EC2" s="1485"/>
    </row>
    <row r="3" spans="1:133" ht="27.75" customHeight="1" thickBot="1" x14ac:dyDescent="0.4">
      <c r="A3" s="1354" t="s">
        <v>0</v>
      </c>
      <c r="B3" s="1355"/>
      <c r="C3" s="18">
        <v>0</v>
      </c>
      <c r="D3" s="16">
        <f>C3</f>
        <v>0</v>
      </c>
      <c r="Y3" s="1438"/>
      <c r="Z3" s="1439"/>
      <c r="AA3" s="526"/>
      <c r="AB3" s="527"/>
      <c r="AC3" s="528"/>
      <c r="AD3" s="528"/>
      <c r="AF3" s="409"/>
      <c r="AG3" s="529"/>
      <c r="AH3" s="529"/>
      <c r="AI3" s="530"/>
      <c r="AJ3" s="530"/>
      <c r="AK3" s="1440"/>
      <c r="AL3" s="1440"/>
      <c r="AM3" s="1441"/>
      <c r="CY3" s="885"/>
      <c r="CZ3" s="886"/>
      <c r="DA3" s="887"/>
      <c r="DB3" s="1401"/>
      <c r="DC3" s="1401"/>
      <c r="DD3" s="888"/>
      <c r="DE3" s="888"/>
      <c r="DF3" s="1401"/>
      <c r="DG3" s="888"/>
      <c r="DH3" s="889"/>
      <c r="DI3" s="889"/>
      <c r="DJ3" s="889"/>
      <c r="DK3" s="889"/>
      <c r="DL3" s="890"/>
      <c r="DO3" s="587"/>
      <c r="DP3" s="584"/>
      <c r="DQ3" s="584"/>
      <c r="DR3" s="363"/>
      <c r="DS3" s="1483"/>
      <c r="DT3" s="1483"/>
      <c r="DU3" s="96"/>
      <c r="DV3" s="96"/>
      <c r="DW3" s="1483"/>
      <c r="DX3" s="96"/>
      <c r="DY3" s="588"/>
      <c r="DZ3" s="588"/>
      <c r="EA3" s="588"/>
      <c r="EB3" s="588"/>
      <c r="EC3" s="589"/>
    </row>
    <row r="4" spans="1:133" ht="28.5" customHeight="1" thickBot="1" x14ac:dyDescent="0.4">
      <c r="A4" s="1356" t="s">
        <v>1</v>
      </c>
      <c r="B4" s="1357"/>
      <c r="C4" s="15">
        <v>14.5</v>
      </c>
      <c r="D4" s="17">
        <f>C4/100+1</f>
        <v>1.145</v>
      </c>
      <c r="Y4" s="1442"/>
      <c r="Z4" s="1443"/>
      <c r="AA4" s="1443"/>
      <c r="AB4" s="531"/>
      <c r="AC4" s="532"/>
      <c r="AD4" s="532"/>
      <c r="AE4" s="527"/>
      <c r="AF4" s="1444"/>
      <c r="AG4" s="1444"/>
      <c r="AH4" s="1444"/>
      <c r="AI4" s="530"/>
      <c r="AJ4" s="530"/>
      <c r="AK4" s="1445"/>
      <c r="AL4" s="1445"/>
      <c r="AM4" s="1446"/>
      <c r="CY4" s="1404"/>
      <c r="CZ4" s="1405"/>
      <c r="DA4" s="891"/>
      <c r="DB4" s="892"/>
      <c r="DC4" s="887"/>
      <c r="DD4" s="887"/>
      <c r="DE4" s="893"/>
      <c r="DF4" s="893"/>
      <c r="DG4" s="893"/>
      <c r="DH4" s="894"/>
      <c r="DI4" s="1406"/>
      <c r="DJ4" s="1406"/>
      <c r="DK4" s="1406"/>
      <c r="DL4" s="1407"/>
      <c r="DO4" s="1486"/>
      <c r="DP4" s="1487"/>
      <c r="DQ4" s="1487"/>
      <c r="DR4" s="590"/>
      <c r="DS4" s="591"/>
      <c r="DT4" s="592"/>
      <c r="DU4" s="363"/>
      <c r="DV4" s="593"/>
      <c r="DW4" s="593"/>
      <c r="DX4" s="593"/>
      <c r="DY4" s="594"/>
      <c r="DZ4" s="1488"/>
      <c r="EA4" s="1488"/>
      <c r="EB4" s="1488"/>
      <c r="EC4" s="1489"/>
    </row>
    <row r="5" spans="1:133" ht="12.75" customHeight="1" x14ac:dyDescent="0.25">
      <c r="Y5" s="538"/>
      <c r="Z5" s="533"/>
      <c r="AA5" s="533"/>
      <c r="AB5" s="533"/>
      <c r="AC5" s="533"/>
      <c r="AD5" s="533"/>
      <c r="AE5" s="556"/>
      <c r="AF5" s="557"/>
      <c r="AG5" s="558"/>
      <c r="AM5" s="539"/>
      <c r="CY5" s="1408"/>
      <c r="CZ5" s="1409"/>
      <c r="DA5" s="1409"/>
      <c r="DB5" s="896"/>
      <c r="DC5" s="897"/>
      <c r="DD5" s="892"/>
      <c r="DE5" s="898"/>
      <c r="DF5" s="1410"/>
      <c r="DG5" s="1410"/>
      <c r="DH5" s="894"/>
      <c r="DI5" s="1411"/>
      <c r="DJ5" s="1411"/>
      <c r="DK5" s="1411"/>
      <c r="DL5" s="1412"/>
      <c r="DO5" s="1490"/>
      <c r="DP5" s="1243"/>
      <c r="DQ5" s="1243"/>
      <c r="DR5" s="1243"/>
      <c r="DS5" s="595"/>
      <c r="DT5" s="45"/>
      <c r="DU5" s="591"/>
      <c r="DV5" s="596"/>
      <c r="DW5" s="1491"/>
      <c r="DX5" s="1491"/>
      <c r="DY5" s="594"/>
      <c r="DZ5" s="1492"/>
      <c r="EA5" s="1492"/>
      <c r="EB5" s="1492"/>
      <c r="EC5" s="1493"/>
    </row>
    <row r="6" spans="1:133" ht="12.75" customHeight="1" x14ac:dyDescent="0.25">
      <c r="D6" s="10"/>
      <c r="E6" s="2"/>
      <c r="Y6" s="559" t="s">
        <v>482</v>
      </c>
      <c r="Z6" s="533"/>
      <c r="AA6" s="533"/>
      <c r="AB6" s="533"/>
      <c r="AC6" s="1447"/>
      <c r="AD6" s="1447"/>
      <c r="AE6" s="1447"/>
      <c r="AG6" s="203"/>
      <c r="AH6" s="203"/>
      <c r="AI6" s="203"/>
      <c r="AJ6" s="203"/>
      <c r="AL6" s="534"/>
      <c r="AM6" s="539"/>
      <c r="CY6" s="1413" t="s">
        <v>642</v>
      </c>
      <c r="CZ6" s="1414"/>
      <c r="DA6" s="1414"/>
      <c r="DB6" s="899"/>
      <c r="DC6" s="899"/>
      <c r="DD6" s="899"/>
      <c r="DE6" s="900"/>
      <c r="DF6" s="900"/>
      <c r="DG6" s="900"/>
      <c r="DH6" s="900"/>
      <c r="DI6" s="887"/>
      <c r="DJ6" s="887"/>
      <c r="DK6" s="887"/>
      <c r="DL6" s="901"/>
      <c r="DO6" s="1494" t="s">
        <v>556</v>
      </c>
      <c r="DP6" s="1495"/>
      <c r="DQ6" s="1495"/>
      <c r="DR6" s="1495"/>
      <c r="DS6" s="597"/>
      <c r="DT6" s="597"/>
      <c r="DU6" s="597"/>
      <c r="DV6" s="598"/>
      <c r="DW6" s="598"/>
      <c r="DX6" s="598"/>
      <c r="DY6" s="598"/>
      <c r="DZ6" s="363"/>
      <c r="EA6" s="363"/>
      <c r="EB6" s="363"/>
      <c r="EC6" s="387"/>
    </row>
    <row r="7" spans="1:133" ht="12.75" customHeight="1" x14ac:dyDescent="0.25">
      <c r="D7" s="10"/>
      <c r="E7" s="2"/>
      <c r="Y7" s="560" t="s">
        <v>356</v>
      </c>
      <c r="AC7" s="1448"/>
      <c r="AD7" s="1448"/>
      <c r="AE7" s="1448"/>
      <c r="AK7" s="534"/>
      <c r="AL7" s="1449"/>
      <c r="AM7" s="1450"/>
      <c r="CY7" s="902" t="s">
        <v>23</v>
      </c>
      <c r="CZ7" s="899"/>
      <c r="DA7" s="1401"/>
      <c r="DB7" s="1401"/>
      <c r="DC7" s="899"/>
      <c r="DD7" s="887"/>
      <c r="DE7" s="887"/>
      <c r="DF7" s="1415"/>
      <c r="DG7" s="1415"/>
      <c r="DH7" s="1415"/>
      <c r="DI7" s="1415"/>
      <c r="DJ7" s="903"/>
      <c r="DK7" s="895"/>
      <c r="DL7" s="901"/>
      <c r="DO7" s="599" t="s">
        <v>23</v>
      </c>
      <c r="DP7" s="597"/>
      <c r="DQ7" s="597"/>
      <c r="DR7" s="1483"/>
      <c r="DS7" s="1483"/>
      <c r="DT7" s="597"/>
      <c r="DU7" s="363"/>
      <c r="DV7" s="363"/>
      <c r="DW7" s="1496"/>
      <c r="DX7" s="1496"/>
      <c r="DY7" s="1496"/>
      <c r="DZ7" s="1496"/>
      <c r="EA7" s="600"/>
      <c r="EB7" s="601"/>
      <c r="EC7" s="387"/>
    </row>
    <row r="8" spans="1:133" ht="12.75" customHeight="1" x14ac:dyDescent="0.2">
      <c r="D8" s="10"/>
      <c r="E8" s="2"/>
      <c r="Y8" s="560" t="s">
        <v>416</v>
      </c>
      <c r="Z8" s="526"/>
      <c r="AK8" s="534"/>
      <c r="AL8" s="548"/>
      <c r="AM8" s="561"/>
      <c r="CY8" s="1416"/>
      <c r="CZ8" s="1417"/>
      <c r="DA8" s="888"/>
      <c r="DB8" s="888"/>
      <c r="DC8" s="888"/>
      <c r="DD8" s="888"/>
      <c r="DE8" s="888"/>
      <c r="DF8" s="904"/>
      <c r="DG8" s="904"/>
      <c r="DH8" s="904"/>
      <c r="DI8" s="904"/>
      <c r="DJ8" s="904"/>
      <c r="DK8" s="1418"/>
      <c r="DL8" s="1419"/>
      <c r="DO8" s="1497"/>
      <c r="DP8" s="1498"/>
      <c r="DQ8" s="96"/>
      <c r="DR8" s="96"/>
      <c r="DS8" s="96"/>
      <c r="DT8" s="96"/>
      <c r="DU8" s="96"/>
      <c r="DV8" s="96"/>
      <c r="DW8" s="386"/>
      <c r="DX8" s="386"/>
      <c r="DY8" s="386"/>
      <c r="DZ8" s="386"/>
      <c r="EA8" s="386"/>
      <c r="EB8" s="1499"/>
      <c r="EC8" s="1500"/>
    </row>
    <row r="9" spans="1:133" ht="12.75" customHeight="1" thickBot="1" x14ac:dyDescent="0.3">
      <c r="D9" s="10"/>
      <c r="E9" s="2"/>
      <c r="Y9" s="562"/>
      <c r="Z9" s="549"/>
      <c r="AC9" s="563"/>
      <c r="AD9" s="563"/>
      <c r="AK9" s="534"/>
      <c r="AL9" s="548"/>
      <c r="AM9" s="561"/>
      <c r="CY9" s="1420" t="s">
        <v>7</v>
      </c>
      <c r="CZ9" s="1421"/>
      <c r="DA9" s="1421"/>
      <c r="DB9" s="896">
        <f>Скидка!CZ3/100</f>
        <v>0</v>
      </c>
      <c r="DC9" s="891"/>
      <c r="DD9" s="891"/>
      <c r="DE9" s="891"/>
      <c r="DF9" s="891"/>
      <c r="DG9" s="891"/>
      <c r="DH9" s="891"/>
      <c r="DI9" s="891"/>
      <c r="DJ9" s="891"/>
      <c r="DK9" s="1422" t="s">
        <v>414</v>
      </c>
      <c r="DL9" s="1423"/>
      <c r="DO9" s="1501" t="s">
        <v>7</v>
      </c>
      <c r="DP9" s="1502"/>
      <c r="DQ9" s="1502"/>
      <c r="DR9" s="1502"/>
      <c r="DS9" s="595">
        <f>Скидка!DP3/100</f>
        <v>0</v>
      </c>
      <c r="DT9" s="602"/>
      <c r="DU9" s="602"/>
      <c r="DV9" s="602"/>
      <c r="DW9" s="602"/>
      <c r="DX9" s="602"/>
      <c r="DY9" s="602"/>
      <c r="DZ9" s="602"/>
      <c r="EA9" s="602"/>
      <c r="EB9" s="1503" t="s">
        <v>544</v>
      </c>
      <c r="EC9" s="1504"/>
    </row>
    <row r="10" spans="1:133" ht="10.5" customHeight="1" thickBot="1" x14ac:dyDescent="0.25">
      <c r="D10" s="10"/>
      <c r="E10" s="2"/>
      <c r="Y10" s="538"/>
      <c r="AM10" s="539"/>
      <c r="CY10" s="1397" t="s">
        <v>358</v>
      </c>
      <c r="CZ10" s="1398"/>
      <c r="DA10" s="1398"/>
      <c r="DB10" s="1398"/>
      <c r="DC10" s="1398"/>
      <c r="DD10" s="1398"/>
      <c r="DE10" s="1398"/>
      <c r="DF10" s="1398"/>
      <c r="DG10" s="1398"/>
      <c r="DH10" s="1398"/>
      <c r="DI10" s="1398"/>
      <c r="DJ10" s="1398"/>
      <c r="DK10" s="1398"/>
      <c r="DL10" s="1399"/>
      <c r="DO10" s="1505" t="s">
        <v>545</v>
      </c>
      <c r="DP10" s="1506"/>
      <c r="DQ10" s="1506"/>
      <c r="DR10" s="1506"/>
      <c r="DS10" s="1506"/>
      <c r="DT10" s="1506"/>
      <c r="DU10" s="1506"/>
      <c r="DV10" s="1506"/>
      <c r="DW10" s="1506"/>
      <c r="DX10" s="1506"/>
      <c r="DY10" s="1506"/>
      <c r="DZ10" s="1506"/>
      <c r="EA10" s="1506"/>
      <c r="EB10" s="1506"/>
      <c r="EC10" s="1507"/>
    </row>
    <row r="11" spans="1:133" ht="23.25" customHeight="1" thickTop="1" thickBot="1" x14ac:dyDescent="0.25">
      <c r="D11" s="10"/>
      <c r="E11" s="2"/>
      <c r="Y11" s="1451" t="s">
        <v>7</v>
      </c>
      <c r="Z11" s="1452"/>
      <c r="AA11" s="1452"/>
      <c r="AB11" s="564"/>
      <c r="AC11" s="565"/>
      <c r="AD11" s="565"/>
      <c r="AE11" s="566" t="s">
        <v>168</v>
      </c>
      <c r="AF11" s="566"/>
      <c r="AG11" s="566"/>
      <c r="AH11" s="566"/>
      <c r="AI11" s="566"/>
      <c r="AJ11" s="566"/>
      <c r="AK11" s="567"/>
      <c r="AL11" s="1453" t="s">
        <v>411</v>
      </c>
      <c r="AM11" s="1454"/>
      <c r="AP11" s="1386" t="s">
        <v>6</v>
      </c>
      <c r="AQ11" s="1387"/>
      <c r="AR11" s="1387"/>
      <c r="AS11" s="1387"/>
      <c r="AT11" s="1387"/>
      <c r="AU11" s="1387"/>
      <c r="AV11" s="1387"/>
      <c r="AW11" s="1387"/>
      <c r="AX11" s="1387"/>
      <c r="AY11" s="1387"/>
      <c r="AZ11" s="1387"/>
      <c r="BA11" s="1387"/>
      <c r="BB11" s="1387"/>
      <c r="BC11" s="1387"/>
      <c r="BD11" s="1387"/>
      <c r="BE11" s="1387"/>
      <c r="BF11" s="1387"/>
      <c r="BG11" s="1387"/>
      <c r="BH11" s="1387"/>
      <c r="BI11" s="1387"/>
      <c r="BJ11" s="1387"/>
      <c r="BK11" s="1387"/>
      <c r="BL11" s="1387"/>
      <c r="BM11" s="1387"/>
      <c r="BN11" s="1388"/>
      <c r="CI11" s="1339" t="s">
        <v>314</v>
      </c>
      <c r="CJ11" s="1340"/>
      <c r="CK11" s="1340"/>
      <c r="CL11" s="1340"/>
      <c r="CM11" s="1340"/>
      <c r="CN11" s="1340"/>
      <c r="CO11" s="1340"/>
      <c r="CP11" s="1340"/>
      <c r="CQ11" s="1340"/>
      <c r="CR11" s="1340"/>
      <c r="CS11" s="1340"/>
      <c r="CT11" s="1340"/>
      <c r="CU11" s="1340"/>
      <c r="CV11" s="1341"/>
      <c r="CY11" s="1304" t="s">
        <v>478</v>
      </c>
      <c r="CZ11" s="1305"/>
      <c r="DA11" s="1305"/>
      <c r="DB11" s="1305"/>
      <c r="DC11" s="1305"/>
      <c r="DD11" s="1305"/>
      <c r="DE11" s="1306"/>
      <c r="DF11" s="1304" t="s">
        <v>479</v>
      </c>
      <c r="DG11" s="1305"/>
      <c r="DH11" s="1305"/>
      <c r="DI11" s="1305"/>
      <c r="DJ11" s="1305"/>
      <c r="DK11" s="1305"/>
      <c r="DL11" s="1306"/>
      <c r="DO11" s="1508" t="s">
        <v>546</v>
      </c>
      <c r="DP11" s="1509"/>
      <c r="DQ11" s="1509"/>
      <c r="DR11" s="1509"/>
      <c r="DS11" s="1510"/>
      <c r="DT11" s="1508" t="s">
        <v>548</v>
      </c>
      <c r="DU11" s="1509"/>
      <c r="DV11" s="1509"/>
      <c r="DW11" s="1509"/>
      <c r="DX11" s="1510"/>
      <c r="DY11" s="1508" t="s">
        <v>547</v>
      </c>
      <c r="DZ11" s="1509"/>
      <c r="EA11" s="1509"/>
      <c r="EB11" s="1509"/>
      <c r="EC11" s="1510"/>
    </row>
    <row r="12" spans="1:133" ht="12.75" customHeight="1" thickBot="1" x14ac:dyDescent="0.3">
      <c r="D12" s="10"/>
      <c r="E12" s="4"/>
      <c r="Y12" s="1455" t="s">
        <v>357</v>
      </c>
      <c r="Z12" s="1456"/>
      <c r="AA12" s="1456"/>
      <c r="AB12" s="1456"/>
      <c r="AC12" s="1456"/>
      <c r="AD12" s="1456"/>
      <c r="AE12" s="1456"/>
      <c r="AF12" s="1456"/>
      <c r="AG12" s="1456"/>
      <c r="AH12" s="1456"/>
      <c r="AI12" s="1456"/>
      <c r="AJ12" s="1456"/>
      <c r="AK12" s="1456"/>
      <c r="AL12" s="1456"/>
      <c r="AM12" s="1457"/>
      <c r="AP12" s="167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9"/>
      <c r="CI12" s="383"/>
      <c r="CJ12" s="384"/>
      <c r="CK12" s="384"/>
      <c r="CL12" s="384"/>
      <c r="CM12" s="384"/>
      <c r="CN12" s="384"/>
      <c r="CO12" s="384"/>
      <c r="CP12" s="384"/>
      <c r="CQ12" s="384"/>
      <c r="CR12" s="384"/>
      <c r="CS12" s="384"/>
      <c r="CT12" s="384"/>
      <c r="CU12" s="384"/>
      <c r="CV12" s="385"/>
      <c r="CY12" s="905"/>
      <c r="CZ12" s="906"/>
      <c r="DA12" s="907"/>
      <c r="DB12" s="906"/>
      <c r="DC12" s="908"/>
      <c r="DD12" s="909"/>
      <c r="DE12" s="908"/>
      <c r="DF12" s="910"/>
      <c r="DG12" s="908"/>
      <c r="DH12" s="908"/>
      <c r="DI12" s="906"/>
      <c r="DJ12" s="911"/>
      <c r="DK12" s="908"/>
      <c r="DL12" s="912"/>
      <c r="DO12" s="946"/>
      <c r="DP12" s="947"/>
      <c r="DQ12" s="947"/>
      <c r="DR12" s="948"/>
      <c r="DS12" s="947"/>
      <c r="DT12" s="958"/>
      <c r="DU12" s="952"/>
      <c r="DV12" s="951"/>
      <c r="DW12" s="951"/>
      <c r="DX12" s="951"/>
      <c r="DY12" s="959"/>
      <c r="DZ12" s="960"/>
      <c r="EA12" s="960"/>
      <c r="EB12" s="949"/>
      <c r="EC12" s="961"/>
    </row>
    <row r="13" spans="1:133" ht="12.75" customHeight="1" thickTop="1" thickBot="1" x14ac:dyDescent="0.25">
      <c r="D13" s="10"/>
      <c r="E13" s="2"/>
      <c r="Y13" s="1458" t="s">
        <v>388</v>
      </c>
      <c r="Z13" s="1459"/>
      <c r="AA13" s="1459"/>
      <c r="AB13" s="1459"/>
      <c r="AC13" s="1459"/>
      <c r="AD13" s="1459"/>
      <c r="AE13" s="1459"/>
      <c r="AF13" s="1459"/>
      <c r="AG13" s="1459"/>
      <c r="AH13" s="1459"/>
      <c r="AI13" s="1459"/>
      <c r="AJ13" s="1459"/>
      <c r="AK13" s="1459"/>
      <c r="AL13" s="1459"/>
      <c r="AM13" s="1460"/>
      <c r="AP13" s="799"/>
      <c r="AQ13" s="800"/>
      <c r="AR13" s="800"/>
      <c r="AS13" s="801"/>
      <c r="AT13" s="801"/>
      <c r="AU13" s="801"/>
      <c r="AV13" s="800"/>
      <c r="AW13" s="800"/>
      <c r="AX13" s="800"/>
      <c r="AY13" s="800"/>
      <c r="AZ13" s="800"/>
      <c r="BA13" s="800"/>
      <c r="BB13" s="800"/>
      <c r="BC13" s="800"/>
      <c r="BD13" s="800"/>
      <c r="BE13" s="800"/>
      <c r="BF13" s="800"/>
      <c r="BG13" s="800"/>
      <c r="BH13" s="800"/>
      <c r="BI13" s="800"/>
      <c r="BJ13" s="800"/>
      <c r="BK13" s="800"/>
      <c r="BL13" s="800"/>
      <c r="BM13" s="800"/>
      <c r="BN13" s="812"/>
      <c r="CI13" s="1342" t="s">
        <v>108</v>
      </c>
      <c r="CJ13" s="1343"/>
      <c r="CK13" s="1343"/>
      <c r="CL13" s="1343"/>
      <c r="CM13" s="1344" t="s">
        <v>109</v>
      </c>
      <c r="CN13" s="1343"/>
      <c r="CO13" s="1343"/>
      <c r="CP13" s="1343"/>
      <c r="CQ13" s="1345"/>
      <c r="CR13" s="1343" t="s">
        <v>110</v>
      </c>
      <c r="CS13" s="1343"/>
      <c r="CT13" s="1343"/>
      <c r="CU13" s="1343"/>
      <c r="CV13" s="1346"/>
      <c r="CY13" s="905"/>
      <c r="CZ13" s="906"/>
      <c r="DA13" s="907"/>
      <c r="DB13" s="906"/>
      <c r="DC13" s="887"/>
      <c r="DD13" s="913"/>
      <c r="DE13" s="887"/>
      <c r="DF13" s="914"/>
      <c r="DG13" s="887"/>
      <c r="DH13" s="887"/>
      <c r="DI13" s="906"/>
      <c r="DJ13" s="906"/>
      <c r="DK13" s="887"/>
      <c r="DL13" s="915"/>
      <c r="DO13" s="946"/>
      <c r="DP13" s="947"/>
      <c r="DQ13" s="947"/>
      <c r="DR13" s="948"/>
      <c r="DS13" s="947"/>
      <c r="DT13" s="958"/>
      <c r="DU13" s="952"/>
      <c r="DV13" s="951"/>
      <c r="DW13" s="951"/>
      <c r="DX13" s="951"/>
      <c r="DY13" s="962"/>
      <c r="DZ13" s="947"/>
      <c r="EA13" s="947"/>
      <c r="EB13" s="951"/>
      <c r="EC13" s="963"/>
    </row>
    <row r="14" spans="1:133" ht="12.75" customHeight="1" x14ac:dyDescent="0.25">
      <c r="D14" s="10"/>
      <c r="E14" s="2"/>
      <c r="Y14" s="1461" t="s">
        <v>15</v>
      </c>
      <c r="Z14" s="1462"/>
      <c r="AA14" s="1462"/>
      <c r="AB14" s="1462"/>
      <c r="AC14" s="1463" t="s">
        <v>55</v>
      </c>
      <c r="AD14" s="1462"/>
      <c r="AE14" s="1462"/>
      <c r="AF14" s="1462"/>
      <c r="AG14" s="1462"/>
      <c r="AH14" s="1464"/>
      <c r="AI14" s="1463" t="s">
        <v>183</v>
      </c>
      <c r="AJ14" s="1462"/>
      <c r="AK14" s="1462"/>
      <c r="AL14" s="1462"/>
      <c r="AM14" s="1465"/>
      <c r="AP14" s="802"/>
      <c r="AQ14" s="803"/>
      <c r="AR14" s="803"/>
      <c r="AS14" s="804"/>
      <c r="AT14" s="804"/>
      <c r="AU14" s="804"/>
      <c r="AV14" s="803"/>
      <c r="AW14" s="803"/>
      <c r="AX14" s="803"/>
      <c r="AY14" s="803"/>
      <c r="AZ14" s="803"/>
      <c r="BA14" s="803"/>
      <c r="BB14" s="803"/>
      <c r="BC14" s="803"/>
      <c r="BD14" s="803"/>
      <c r="BE14" s="803"/>
      <c r="BF14" s="803"/>
      <c r="BG14" s="803"/>
      <c r="BH14" s="803"/>
      <c r="BI14" s="803"/>
      <c r="BJ14" s="803"/>
      <c r="BK14" s="803"/>
      <c r="BL14" s="803"/>
      <c r="BM14" s="803"/>
      <c r="BN14" s="813"/>
      <c r="BQ14" s="1391" t="s">
        <v>97</v>
      </c>
      <c r="BR14" s="1392"/>
      <c r="BS14" s="1392"/>
      <c r="BT14" s="1392"/>
      <c r="BU14" s="1392"/>
      <c r="BV14" s="1392"/>
      <c r="BW14" s="1392"/>
      <c r="BX14" s="1392"/>
      <c r="BY14" s="1392"/>
      <c r="BZ14" s="1392"/>
      <c r="CA14" s="1392"/>
      <c r="CB14" s="1392"/>
      <c r="CC14" s="1392"/>
      <c r="CD14" s="1392"/>
      <c r="CE14" s="1392"/>
      <c r="CF14" s="1393"/>
      <c r="CI14" s="768" t="s">
        <v>316</v>
      </c>
      <c r="CJ14" s="756"/>
      <c r="CK14" s="756"/>
      <c r="CL14" s="756"/>
      <c r="CM14" s="788" t="s">
        <v>317</v>
      </c>
      <c r="CN14" s="754"/>
      <c r="CO14" s="789"/>
      <c r="CP14" s="756"/>
      <c r="CQ14" s="780"/>
      <c r="CR14" s="754" t="s">
        <v>318</v>
      </c>
      <c r="CS14" s="756"/>
      <c r="CT14" s="756"/>
      <c r="CU14" s="754"/>
      <c r="CV14" s="797"/>
      <c r="CY14" s="905"/>
      <c r="CZ14" s="906"/>
      <c r="DA14" s="907"/>
      <c r="DB14" s="906"/>
      <c r="DC14" s="887"/>
      <c r="DD14" s="913"/>
      <c r="DE14" s="887"/>
      <c r="DF14" s="914"/>
      <c r="DG14" s="887"/>
      <c r="DH14" s="887"/>
      <c r="DI14" s="887"/>
      <c r="DJ14" s="913"/>
      <c r="DK14" s="1303" t="s">
        <v>475</v>
      </c>
      <c r="DL14" s="1278" t="s">
        <v>476</v>
      </c>
      <c r="DO14" s="946"/>
      <c r="DP14" s="947"/>
      <c r="DQ14" s="947"/>
      <c r="DR14" s="948"/>
      <c r="DS14" s="947"/>
      <c r="DT14" s="958"/>
      <c r="DU14" s="952"/>
      <c r="DV14" s="951"/>
      <c r="DW14" s="951"/>
      <c r="DX14" s="951"/>
      <c r="DY14" s="962"/>
      <c r="DZ14" s="947"/>
      <c r="EA14" s="947"/>
      <c r="EB14" s="951"/>
      <c r="EC14" s="963"/>
    </row>
    <row r="15" spans="1:133" ht="12.75" customHeight="1" x14ac:dyDescent="0.25">
      <c r="D15" s="10"/>
      <c r="E15" s="2"/>
      <c r="H15" s="1358" t="s">
        <v>184</v>
      </c>
      <c r="I15" s="1359"/>
      <c r="J15" s="1359"/>
      <c r="K15" s="1359"/>
      <c r="L15" s="1359"/>
      <c r="M15" s="1359"/>
      <c r="N15" s="1359"/>
      <c r="O15" s="1359"/>
      <c r="P15" s="1359"/>
      <c r="Q15" s="1359"/>
      <c r="R15" s="1359"/>
      <c r="S15" s="1359"/>
      <c r="T15" s="1359"/>
      <c r="U15" s="1359"/>
      <c r="V15" s="1359"/>
      <c r="W15" s="1360"/>
      <c r="Y15" s="538"/>
      <c r="AA15" s="203"/>
      <c r="AB15" s="204"/>
      <c r="AC15" s="201"/>
      <c r="AE15" s="204"/>
      <c r="AH15" s="213"/>
      <c r="AI15" s="203"/>
      <c r="AJ15" s="203"/>
      <c r="AM15" s="568"/>
      <c r="AP15" s="802"/>
      <c r="AQ15" s="803"/>
      <c r="AR15" s="805" t="s">
        <v>90</v>
      </c>
      <c r="AS15" s="804"/>
      <c r="AT15" s="804"/>
      <c r="AU15" s="804"/>
      <c r="AV15" s="803"/>
      <c r="AW15" s="803"/>
      <c r="AX15" s="803"/>
      <c r="AY15" s="803"/>
      <c r="AZ15" s="803"/>
      <c r="BA15" s="803"/>
      <c r="BB15" s="803"/>
      <c r="BC15" s="805" t="s">
        <v>94</v>
      </c>
      <c r="BD15" s="814"/>
      <c r="BE15" s="814"/>
      <c r="BF15" s="814"/>
      <c r="BG15" s="814"/>
      <c r="BH15" s="814"/>
      <c r="BI15" s="814"/>
      <c r="BJ15" s="803"/>
      <c r="BK15" s="803"/>
      <c r="BL15" s="803"/>
      <c r="BM15" s="803"/>
      <c r="BN15" s="813"/>
      <c r="BQ15" s="189"/>
      <c r="BR15" s="229"/>
      <c r="BS15" s="229"/>
      <c r="BT15" s="229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2"/>
      <c r="CI15" s="768"/>
      <c r="CJ15" s="756"/>
      <c r="CK15" s="756"/>
      <c r="CL15" s="753"/>
      <c r="CM15" s="790"/>
      <c r="CN15" s="754"/>
      <c r="CO15" s="753"/>
      <c r="CP15" s="754"/>
      <c r="CQ15" s="780"/>
      <c r="CR15" s="756"/>
      <c r="CS15" s="753"/>
      <c r="CT15" s="753"/>
      <c r="CU15" s="754"/>
      <c r="CV15" s="755"/>
      <c r="CY15" s="905"/>
      <c r="CZ15" s="906"/>
      <c r="DA15" s="907"/>
      <c r="DB15" s="906"/>
      <c r="DC15" s="887"/>
      <c r="DD15" s="913"/>
      <c r="DE15" s="887"/>
      <c r="DF15" s="914"/>
      <c r="DG15" s="887"/>
      <c r="DH15" s="887"/>
      <c r="DI15" s="1303"/>
      <c r="DJ15" s="1303"/>
      <c r="DK15" s="1303"/>
      <c r="DL15" s="1278"/>
      <c r="DO15" s="946"/>
      <c r="DP15" s="947"/>
      <c r="DQ15" s="947"/>
      <c r="DR15" s="1511"/>
      <c r="DS15" s="1511"/>
      <c r="DT15" s="958"/>
      <c r="DU15" s="952"/>
      <c r="DV15" s="951"/>
      <c r="DW15" s="951"/>
      <c r="DX15" s="951"/>
      <c r="DY15" s="962"/>
      <c r="DZ15" s="947"/>
      <c r="EA15" s="947"/>
      <c r="EB15" s="951"/>
      <c r="EC15" s="963"/>
    </row>
    <row r="16" spans="1:133" ht="12.75" customHeight="1" x14ac:dyDescent="0.25">
      <c r="D16" s="10"/>
      <c r="E16" s="2"/>
      <c r="H16" s="198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200"/>
      <c r="Y16" s="538"/>
      <c r="AB16" s="204"/>
      <c r="AC16" s="201"/>
      <c r="AE16" s="204"/>
      <c r="AH16" s="213"/>
      <c r="AM16" s="539"/>
      <c r="AP16" s="802"/>
      <c r="AQ16" s="803"/>
      <c r="AR16" s="806" t="s">
        <v>249</v>
      </c>
      <c r="AS16" s="807"/>
      <c r="AT16" s="807"/>
      <c r="AU16" s="807"/>
      <c r="AV16" s="807"/>
      <c r="AW16" s="807"/>
      <c r="AX16" s="807"/>
      <c r="AY16" s="803"/>
      <c r="AZ16" s="803"/>
      <c r="BA16" s="803"/>
      <c r="BB16" s="803"/>
      <c r="BC16" s="806" t="s">
        <v>250</v>
      </c>
      <c r="BD16" s="803"/>
      <c r="BE16" s="803"/>
      <c r="BF16" s="803"/>
      <c r="BG16" s="803"/>
      <c r="BH16" s="803"/>
      <c r="BI16" s="803"/>
      <c r="BJ16" s="803"/>
      <c r="BK16" s="803"/>
      <c r="BL16" s="815">
        <v>8694</v>
      </c>
      <c r="BM16" s="803"/>
      <c r="BN16" s="813"/>
      <c r="BQ16" s="189"/>
      <c r="BR16" s="191"/>
      <c r="BS16" s="191"/>
      <c r="BT16" s="190"/>
      <c r="BU16" s="191"/>
      <c r="BV16" s="191"/>
      <c r="BW16" s="191"/>
      <c r="BX16" s="229"/>
      <c r="BY16" s="229"/>
      <c r="BZ16" s="230" t="s">
        <v>154</v>
      </c>
      <c r="CA16" s="230"/>
      <c r="CB16" s="230"/>
      <c r="CC16" s="231"/>
      <c r="CD16" s="229"/>
      <c r="CE16" s="229"/>
      <c r="CF16" s="232"/>
      <c r="CI16" s="794"/>
      <c r="CJ16" s="756"/>
      <c r="CK16" s="756"/>
      <c r="CL16" s="756"/>
      <c r="CM16" s="785"/>
      <c r="CN16" s="757"/>
      <c r="CO16" s="756"/>
      <c r="CP16" s="756"/>
      <c r="CQ16" s="780"/>
      <c r="CR16" s="756"/>
      <c r="CS16" s="756"/>
      <c r="CT16" s="756"/>
      <c r="CU16" s="757"/>
      <c r="CV16" s="758"/>
      <c r="CY16" s="905"/>
      <c r="CZ16" s="906"/>
      <c r="DA16" s="907"/>
      <c r="DB16" s="887"/>
      <c r="DC16" s="913"/>
      <c r="DD16" s="1303" t="s">
        <v>475</v>
      </c>
      <c r="DE16" s="1303" t="s">
        <v>476</v>
      </c>
      <c r="DF16" s="1307"/>
      <c r="DG16" s="1308"/>
      <c r="DH16" s="887"/>
      <c r="DI16" s="1303"/>
      <c r="DJ16" s="1303"/>
      <c r="DK16" s="1303"/>
      <c r="DL16" s="1278"/>
      <c r="DO16" s="946"/>
      <c r="DP16" s="947"/>
      <c r="DQ16" s="947"/>
      <c r="DR16" s="1511"/>
      <c r="DS16" s="1511"/>
      <c r="DT16" s="958"/>
      <c r="DU16" s="952"/>
      <c r="DV16" s="951"/>
      <c r="DW16" s="951"/>
      <c r="DX16" s="951"/>
      <c r="DY16" s="962"/>
      <c r="DZ16" s="947"/>
      <c r="EA16" s="947"/>
      <c r="EB16" s="951"/>
      <c r="EC16" s="963"/>
    </row>
    <row r="17" spans="3:133" ht="12.75" customHeight="1" x14ac:dyDescent="0.25">
      <c r="D17" s="10"/>
      <c r="E17" s="2"/>
      <c r="H17" s="1361" t="s">
        <v>15</v>
      </c>
      <c r="I17" s="1362"/>
      <c r="J17" s="1362"/>
      <c r="K17" s="1362"/>
      <c r="L17" s="1362"/>
      <c r="M17" s="1361" t="s">
        <v>55</v>
      </c>
      <c r="N17" s="1362"/>
      <c r="O17" s="1362"/>
      <c r="P17" s="1362"/>
      <c r="Q17" s="1362"/>
      <c r="R17" s="1363"/>
      <c r="S17" s="1364" t="s">
        <v>183</v>
      </c>
      <c r="T17" s="1362"/>
      <c r="U17" s="1362"/>
      <c r="V17" s="1362"/>
      <c r="W17" s="1365"/>
      <c r="Y17" s="569"/>
      <c r="Z17" s="215"/>
      <c r="AA17" s="216"/>
      <c r="AB17" s="215"/>
      <c r="AC17" s="201"/>
      <c r="AE17" s="217"/>
      <c r="AF17" s="215"/>
      <c r="AH17" s="213"/>
      <c r="AM17" s="539"/>
      <c r="AP17" s="808"/>
      <c r="AQ17" s="809"/>
      <c r="AR17" s="810"/>
      <c r="AS17" s="809"/>
      <c r="AT17" s="809"/>
      <c r="AU17" s="809"/>
      <c r="AV17" s="809"/>
      <c r="AW17" s="809"/>
      <c r="AX17" s="809"/>
      <c r="AY17" s="809"/>
      <c r="AZ17" s="809"/>
      <c r="BA17" s="811">
        <v>4984</v>
      </c>
      <c r="BB17" s="809"/>
      <c r="BC17" s="806" t="s">
        <v>638</v>
      </c>
      <c r="BD17" s="803"/>
      <c r="BE17" s="803"/>
      <c r="BF17" s="809"/>
      <c r="BG17" s="809"/>
      <c r="BH17" s="809"/>
      <c r="BI17" s="809"/>
      <c r="BJ17" s="809"/>
      <c r="BK17" s="809"/>
      <c r="BL17" s="815">
        <v>11737</v>
      </c>
      <c r="BM17" s="809"/>
      <c r="BN17" s="816"/>
      <c r="BQ17" s="851" t="s">
        <v>98</v>
      </c>
      <c r="BR17" s="831"/>
      <c r="BS17" s="1028"/>
      <c r="BT17" s="1028"/>
      <c r="BU17" s="188"/>
      <c r="BV17" s="233"/>
      <c r="BW17" s="838" t="s">
        <v>262</v>
      </c>
      <c r="BX17" s="831"/>
      <c r="BY17" s="831"/>
      <c r="BZ17" s="831"/>
      <c r="CA17" s="831"/>
      <c r="CB17" s="831"/>
      <c r="CC17" s="831"/>
      <c r="CD17" s="838" t="s">
        <v>263</v>
      </c>
      <c r="CE17" s="831"/>
      <c r="CF17" s="847"/>
      <c r="CI17" s="770"/>
      <c r="CJ17" s="761"/>
      <c r="CK17" s="761"/>
      <c r="CL17" s="760"/>
      <c r="CM17" s="791"/>
      <c r="CN17" s="761"/>
      <c r="CO17" s="756"/>
      <c r="CP17" s="761"/>
      <c r="CQ17" s="761"/>
      <c r="CR17" s="770"/>
      <c r="CS17" s="760"/>
      <c r="CT17" s="760"/>
      <c r="CU17" s="761"/>
      <c r="CV17" s="758"/>
      <c r="CY17" s="905"/>
      <c r="CZ17" s="906"/>
      <c r="DA17" s="907"/>
      <c r="DB17" s="1303"/>
      <c r="DC17" s="1303"/>
      <c r="DD17" s="1303"/>
      <c r="DE17" s="1303"/>
      <c r="DF17" s="1307"/>
      <c r="DG17" s="1308"/>
      <c r="DH17" s="887"/>
      <c r="DI17" s="1303"/>
      <c r="DJ17" s="1303"/>
      <c r="DK17" s="1303"/>
      <c r="DL17" s="1278"/>
      <c r="DO17" s="954"/>
      <c r="DP17" s="955"/>
      <c r="DQ17" s="955"/>
      <c r="DR17" s="956"/>
      <c r="DS17" s="964"/>
      <c r="DT17" s="954"/>
      <c r="DU17" s="955"/>
      <c r="DV17" s="951"/>
      <c r="DW17" s="1511"/>
      <c r="DX17" s="1511"/>
      <c r="DY17" s="965"/>
      <c r="DZ17" s="955"/>
      <c r="EA17" s="955"/>
      <c r="EB17" s="1511" t="s">
        <v>481</v>
      </c>
      <c r="EC17" s="1511" t="s">
        <v>197</v>
      </c>
    </row>
    <row r="18" spans="3:133" ht="12.75" customHeight="1" thickBot="1" x14ac:dyDescent="0.3">
      <c r="D18" s="10"/>
      <c r="E18" s="2"/>
      <c r="H18" s="201"/>
      <c r="I18" s="202"/>
      <c r="J18" s="202"/>
      <c r="K18" s="203"/>
      <c r="L18" s="204"/>
      <c r="M18" s="205"/>
      <c r="N18" s="206"/>
      <c r="O18" s="207"/>
      <c r="P18" s="208"/>
      <c r="Q18" s="208"/>
      <c r="R18" s="209"/>
      <c r="S18" s="203"/>
      <c r="T18" s="202"/>
      <c r="U18" s="202"/>
      <c r="V18" s="202"/>
      <c r="W18" s="210"/>
      <c r="Y18" s="569"/>
      <c r="Z18" s="215"/>
      <c r="AA18" s="216"/>
      <c r="AB18" s="215"/>
      <c r="AC18" s="201"/>
      <c r="AE18" s="217"/>
      <c r="AF18" s="215"/>
      <c r="AH18" s="213"/>
      <c r="AK18" s="1466" t="s">
        <v>197</v>
      </c>
      <c r="AL18" s="1467" t="s">
        <v>301</v>
      </c>
      <c r="AM18" s="1468" t="s">
        <v>417</v>
      </c>
      <c r="AP18" s="802"/>
      <c r="AQ18" s="803"/>
      <c r="AR18" s="803"/>
      <c r="AS18" s="803"/>
      <c r="AT18" s="803"/>
      <c r="AU18" s="803"/>
      <c r="AV18" s="803"/>
      <c r="AW18" s="803"/>
      <c r="AX18" s="803"/>
      <c r="AY18" s="35"/>
      <c r="AZ18" s="35"/>
      <c r="BA18" s="35"/>
      <c r="BB18" s="803"/>
      <c r="BC18" s="803"/>
      <c r="BD18" s="803"/>
      <c r="BE18" s="803"/>
      <c r="BF18" s="803"/>
      <c r="BG18" s="803"/>
      <c r="BH18" s="803"/>
      <c r="BI18" s="803"/>
      <c r="BJ18" s="803"/>
      <c r="BK18" s="803"/>
      <c r="BL18" s="803"/>
      <c r="BM18" s="803"/>
      <c r="BN18" s="813"/>
      <c r="BQ18" s="852" t="s">
        <v>264</v>
      </c>
      <c r="BR18" s="831"/>
      <c r="BS18" s="1028"/>
      <c r="BT18" s="1028"/>
      <c r="BU18" s="188"/>
      <c r="BV18" s="187"/>
      <c r="BW18" s="844"/>
      <c r="BX18" s="831"/>
      <c r="BY18" s="831"/>
      <c r="BZ18" s="831"/>
      <c r="CA18" s="831"/>
      <c r="CB18" s="831"/>
      <c r="CC18" s="831"/>
      <c r="CD18" s="831"/>
      <c r="CE18" s="831"/>
      <c r="CF18" s="847"/>
      <c r="CI18" s="795"/>
      <c r="CJ18" s="792"/>
      <c r="CK18" s="793"/>
      <c r="CL18" s="774">
        <v>21152</v>
      </c>
      <c r="CM18" s="787"/>
      <c r="CN18" s="792"/>
      <c r="CO18" s="793"/>
      <c r="CP18" s="793"/>
      <c r="CQ18" s="774">
        <v>37417</v>
      </c>
      <c r="CR18" s="798"/>
      <c r="CS18" s="763"/>
      <c r="CT18" s="763"/>
      <c r="CU18" s="763"/>
      <c r="CV18" s="764">
        <v>53682</v>
      </c>
      <c r="CY18" s="916"/>
      <c r="CZ18" s="917"/>
      <c r="DA18" s="1303"/>
      <c r="DB18" s="1303"/>
      <c r="DC18" s="1303"/>
      <c r="DD18" s="1303"/>
      <c r="DE18" s="1303"/>
      <c r="DF18" s="918" t="s">
        <v>643</v>
      </c>
      <c r="DG18" s="917"/>
      <c r="DH18" s="900"/>
      <c r="DI18" s="917"/>
      <c r="DJ18" s="917"/>
      <c r="DK18" s="919">
        <v>5826</v>
      </c>
      <c r="DL18" s="920">
        <v>5178</v>
      </c>
      <c r="DO18" s="954"/>
      <c r="DP18" s="955"/>
      <c r="DQ18" s="955"/>
      <c r="DR18" s="956"/>
      <c r="DS18" s="964"/>
      <c r="DT18" s="954"/>
      <c r="DU18" s="955"/>
      <c r="DV18" s="951"/>
      <c r="DW18" s="1511"/>
      <c r="DX18" s="1511"/>
      <c r="DY18" s="965"/>
      <c r="DZ18" s="955"/>
      <c r="EA18" s="955"/>
      <c r="EB18" s="1511"/>
      <c r="EC18" s="1511"/>
    </row>
    <row r="19" spans="3:133" ht="12.75" customHeight="1" thickTop="1" thickBot="1" x14ac:dyDescent="0.3">
      <c r="D19" s="10"/>
      <c r="E19" s="4"/>
      <c r="H19" s="201"/>
      <c r="I19" s="202"/>
      <c r="J19" s="202"/>
      <c r="K19" s="202"/>
      <c r="L19" s="204"/>
      <c r="M19" s="211"/>
      <c r="N19" s="204"/>
      <c r="O19" s="202"/>
      <c r="P19" s="202"/>
      <c r="Q19" s="202"/>
      <c r="R19" s="212"/>
      <c r="S19" s="202"/>
      <c r="T19" s="202"/>
      <c r="U19" s="202"/>
      <c r="V19" s="202"/>
      <c r="W19" s="213"/>
      <c r="Y19" s="569"/>
      <c r="Z19" s="215"/>
      <c r="AA19" s="216"/>
      <c r="AB19" s="215"/>
      <c r="AC19" s="201"/>
      <c r="AE19" s="217"/>
      <c r="AF19" s="215"/>
      <c r="AH19" s="213"/>
      <c r="AK19" s="1466"/>
      <c r="AL19" s="1467"/>
      <c r="AM19" s="1468"/>
      <c r="AP19" s="802"/>
      <c r="AQ19" s="803"/>
      <c r="AR19" s="803"/>
      <c r="AS19" s="804"/>
      <c r="AT19" s="804"/>
      <c r="AU19" s="804"/>
      <c r="AV19" s="803"/>
      <c r="AW19" s="803"/>
      <c r="AX19" s="803"/>
      <c r="AY19" s="35"/>
      <c r="AZ19" s="35"/>
      <c r="BA19" s="35"/>
      <c r="BB19" s="817" t="s">
        <v>153</v>
      </c>
      <c r="BC19" s="803"/>
      <c r="BD19" s="803"/>
      <c r="BE19" s="803"/>
      <c r="BF19" s="803"/>
      <c r="BG19" s="803"/>
      <c r="BH19" s="803"/>
      <c r="BI19" s="803"/>
      <c r="BJ19" s="803"/>
      <c r="BK19" s="803"/>
      <c r="BL19" s="803"/>
      <c r="BM19" s="803"/>
      <c r="BN19" s="813"/>
      <c r="BQ19" s="853"/>
      <c r="BR19" s="831"/>
      <c r="BS19" s="1028"/>
      <c r="BT19" s="1028"/>
      <c r="BU19" s="188"/>
      <c r="BV19" s="187"/>
      <c r="BW19" s="844"/>
      <c r="BX19" s="831"/>
      <c r="BY19" s="831"/>
      <c r="BZ19" s="831"/>
      <c r="CA19" s="831"/>
      <c r="CB19" s="831"/>
      <c r="CC19" s="831"/>
      <c r="CD19" s="831"/>
      <c r="CE19" s="831"/>
      <c r="CF19" s="847"/>
      <c r="CI19" s="1342" t="s">
        <v>111</v>
      </c>
      <c r="CJ19" s="1343"/>
      <c r="CK19" s="1343"/>
      <c r="CL19" s="1343"/>
      <c r="CM19" s="1343"/>
      <c r="CN19" s="1342" t="s">
        <v>112</v>
      </c>
      <c r="CO19" s="1343"/>
      <c r="CP19" s="1343"/>
      <c r="CQ19" s="1343"/>
      <c r="CR19" s="1346"/>
      <c r="CS19" s="1343" t="s">
        <v>151</v>
      </c>
      <c r="CT19" s="1343"/>
      <c r="CU19" s="1343"/>
      <c r="CV19" s="1346"/>
      <c r="CY19" s="916"/>
      <c r="CZ19" s="917"/>
      <c r="DA19" s="1303"/>
      <c r="DB19" s="1303"/>
      <c r="DC19" s="1303"/>
      <c r="DD19" s="1303"/>
      <c r="DE19" s="1303"/>
      <c r="DF19" s="918" t="s">
        <v>644</v>
      </c>
      <c r="DG19" s="917"/>
      <c r="DH19" s="900"/>
      <c r="DI19" s="917"/>
      <c r="DJ19" s="917"/>
      <c r="DK19" s="919">
        <v>6462</v>
      </c>
      <c r="DL19" s="920">
        <v>5814</v>
      </c>
      <c r="DO19" s="954"/>
      <c r="DP19" s="955"/>
      <c r="DQ19" s="955"/>
      <c r="DR19" s="956"/>
      <c r="DS19" s="964"/>
      <c r="DT19" s="954"/>
      <c r="DU19" s="966"/>
      <c r="DV19" s="951"/>
      <c r="DW19" s="1511" t="s">
        <v>481</v>
      </c>
      <c r="DX19" s="1511" t="s">
        <v>197</v>
      </c>
      <c r="DY19" s="965" t="s">
        <v>747</v>
      </c>
      <c r="DZ19" s="955"/>
      <c r="EA19" s="955"/>
      <c r="EB19" s="956">
        <v>8839</v>
      </c>
      <c r="EC19" s="956">
        <v>9487</v>
      </c>
    </row>
    <row r="20" spans="3:133" ht="12.75" customHeight="1" thickTop="1" x14ac:dyDescent="0.25">
      <c r="D20" s="10"/>
      <c r="E20" s="2"/>
      <c r="H20" s="214"/>
      <c r="I20" s="215"/>
      <c r="J20" s="215"/>
      <c r="K20" s="216"/>
      <c r="L20" s="215"/>
      <c r="M20" s="211"/>
      <c r="N20" s="217"/>
      <c r="O20" s="202"/>
      <c r="P20" s="215"/>
      <c r="Q20" s="202"/>
      <c r="R20" s="212"/>
      <c r="S20" s="202"/>
      <c r="T20" s="215"/>
      <c r="U20" s="202"/>
      <c r="V20" s="202"/>
      <c r="W20" s="213"/>
      <c r="Y20" s="540"/>
      <c r="Z20" s="1466" t="s">
        <v>197</v>
      </c>
      <c r="AA20" s="1467" t="s">
        <v>300</v>
      </c>
      <c r="AB20" s="1469" t="s">
        <v>417</v>
      </c>
      <c r="AC20" s="218"/>
      <c r="AD20" s="409"/>
      <c r="AE20" s="221"/>
      <c r="AF20" s="1466" t="s">
        <v>197</v>
      </c>
      <c r="AG20" s="1467" t="s">
        <v>301</v>
      </c>
      <c r="AH20" s="1468" t="s">
        <v>417</v>
      </c>
      <c r="AI20" s="695" t="s">
        <v>483</v>
      </c>
      <c r="AJ20" s="695"/>
      <c r="AK20" s="696">
        <v>37643</v>
      </c>
      <c r="AL20" s="696">
        <v>28001</v>
      </c>
      <c r="AM20" s="697">
        <v>24974</v>
      </c>
      <c r="AP20" s="802"/>
      <c r="AQ20" s="803"/>
      <c r="AR20" s="817" t="s">
        <v>91</v>
      </c>
      <c r="AS20" s="818"/>
      <c r="AT20" s="818"/>
      <c r="AU20" s="818"/>
      <c r="AV20" s="818"/>
      <c r="AW20" s="818"/>
      <c r="AX20" s="818"/>
      <c r="AY20" s="1"/>
      <c r="AZ20" s="1"/>
      <c r="BA20" s="1"/>
      <c r="BB20" s="819" t="s">
        <v>251</v>
      </c>
      <c r="BC20" s="818"/>
      <c r="BD20" s="818"/>
      <c r="BE20" s="818"/>
      <c r="BF20" s="818"/>
      <c r="BG20" s="818"/>
      <c r="BH20" s="818"/>
      <c r="BI20" s="804"/>
      <c r="BJ20" s="804"/>
      <c r="BK20" s="804"/>
      <c r="BL20" s="804"/>
      <c r="BM20" s="820">
        <v>9253</v>
      </c>
      <c r="BN20" s="821"/>
      <c r="BQ20" s="853"/>
      <c r="BR20" s="831"/>
      <c r="BS20" s="1028"/>
      <c r="BT20" s="1028"/>
      <c r="BU20" s="188"/>
      <c r="BV20" s="187"/>
      <c r="BW20" s="844"/>
      <c r="BX20" s="831"/>
      <c r="BY20" s="831"/>
      <c r="BZ20" s="829" t="s">
        <v>265</v>
      </c>
      <c r="CA20" s="831"/>
      <c r="CB20" s="831"/>
      <c r="CC20" s="831"/>
      <c r="CD20" s="831"/>
      <c r="CE20" s="831"/>
      <c r="CF20" s="847"/>
      <c r="CI20" s="765" t="s">
        <v>319</v>
      </c>
      <c r="CJ20" s="751"/>
      <c r="CK20" s="751"/>
      <c r="CL20" s="751"/>
      <c r="CM20" s="751"/>
      <c r="CN20" s="765" t="s">
        <v>320</v>
      </c>
      <c r="CO20" s="766"/>
      <c r="CP20" s="751"/>
      <c r="CQ20" s="751"/>
      <c r="CR20" s="767"/>
      <c r="CS20" s="750" t="s">
        <v>321</v>
      </c>
      <c r="CT20" s="751"/>
      <c r="CU20" s="750"/>
      <c r="CV20" s="752"/>
      <c r="CY20" s="916" t="s">
        <v>645</v>
      </c>
      <c r="CZ20" s="917"/>
      <c r="DA20" s="919"/>
      <c r="DB20" s="919"/>
      <c r="DC20" s="900"/>
      <c r="DD20" s="919">
        <v>4022</v>
      </c>
      <c r="DE20" s="919">
        <v>3374</v>
      </c>
      <c r="DF20" s="918" t="s">
        <v>646</v>
      </c>
      <c r="DG20" s="917"/>
      <c r="DH20" s="900"/>
      <c r="DI20" s="917"/>
      <c r="DJ20" s="917"/>
      <c r="DK20" s="919">
        <v>7098</v>
      </c>
      <c r="DL20" s="920">
        <v>6450</v>
      </c>
      <c r="DO20" s="954"/>
      <c r="DP20" s="955"/>
      <c r="DQ20" s="955"/>
      <c r="DR20" s="956"/>
      <c r="DS20" s="964"/>
      <c r="DT20" s="954"/>
      <c r="DU20" s="966"/>
      <c r="DV20" s="951"/>
      <c r="DW20" s="1511"/>
      <c r="DX20" s="1511"/>
      <c r="DY20" s="965" t="s">
        <v>748</v>
      </c>
      <c r="DZ20" s="955"/>
      <c r="EA20" s="955"/>
      <c r="EB20" s="956">
        <v>10180</v>
      </c>
      <c r="EC20" s="956">
        <v>10828</v>
      </c>
    </row>
    <row r="21" spans="3:133" ht="12.75" customHeight="1" x14ac:dyDescent="0.25">
      <c r="D21" s="10"/>
      <c r="E21" s="2"/>
      <c r="H21" s="214"/>
      <c r="I21" s="215"/>
      <c r="J21" s="215"/>
      <c r="K21" s="216"/>
      <c r="L21" s="215"/>
      <c r="M21" s="211"/>
      <c r="N21" s="217"/>
      <c r="O21" s="202"/>
      <c r="P21" s="215"/>
      <c r="Q21" s="202"/>
      <c r="R21" s="212"/>
      <c r="S21" s="202"/>
      <c r="T21" s="215"/>
      <c r="U21" s="1366" t="s">
        <v>197</v>
      </c>
      <c r="V21" s="1368" t="s">
        <v>195</v>
      </c>
      <c r="W21" s="1370" t="s">
        <v>196</v>
      </c>
      <c r="Y21" s="540"/>
      <c r="Z21" s="1466"/>
      <c r="AA21" s="1467"/>
      <c r="AB21" s="1469"/>
      <c r="AC21" s="218"/>
      <c r="AD21" s="409"/>
      <c r="AE21" s="221"/>
      <c r="AF21" s="1466"/>
      <c r="AG21" s="1467"/>
      <c r="AH21" s="1468"/>
      <c r="AI21" s="695" t="s">
        <v>484</v>
      </c>
      <c r="AJ21" s="695"/>
      <c r="AK21" s="696">
        <v>39431</v>
      </c>
      <c r="AL21" s="696">
        <v>29609</v>
      </c>
      <c r="AM21" s="697">
        <v>26390</v>
      </c>
      <c r="AP21" s="802"/>
      <c r="AQ21" s="803"/>
      <c r="AR21" s="819" t="s">
        <v>252</v>
      </c>
      <c r="AS21" s="804"/>
      <c r="AT21" s="804"/>
      <c r="AU21" s="804"/>
      <c r="AV21" s="803"/>
      <c r="AW21" s="803"/>
      <c r="AX21" s="803"/>
      <c r="AY21" s="35"/>
      <c r="AZ21" s="35"/>
      <c r="BA21" s="35"/>
      <c r="BB21" s="819" t="s">
        <v>259</v>
      </c>
      <c r="BC21" s="818"/>
      <c r="BD21" s="818"/>
      <c r="BE21" s="803"/>
      <c r="BF21" s="803"/>
      <c r="BG21" s="803"/>
      <c r="BH21" s="803"/>
      <c r="BI21" s="803"/>
      <c r="BJ21" s="803"/>
      <c r="BK21" s="803"/>
      <c r="BL21" s="803"/>
      <c r="BM21" s="822">
        <v>12012</v>
      </c>
      <c r="BN21" s="813"/>
      <c r="BQ21" s="853"/>
      <c r="BR21" s="831"/>
      <c r="BS21" s="1028"/>
      <c r="BT21" s="1028"/>
      <c r="BU21" s="188"/>
      <c r="BV21" s="187"/>
      <c r="BW21" s="844"/>
      <c r="BX21" s="831"/>
      <c r="BY21" s="831"/>
      <c r="BZ21" s="831"/>
      <c r="CA21" s="831"/>
      <c r="CB21" s="831"/>
      <c r="CC21" s="831"/>
      <c r="CD21" s="831"/>
      <c r="CE21" s="831"/>
      <c r="CF21" s="847"/>
      <c r="CI21" s="768"/>
      <c r="CJ21" s="756"/>
      <c r="CK21" s="756"/>
      <c r="CL21" s="753"/>
      <c r="CM21" s="790"/>
      <c r="CN21" s="768"/>
      <c r="CO21" s="753"/>
      <c r="CP21" s="754"/>
      <c r="CQ21" s="756"/>
      <c r="CR21" s="758"/>
      <c r="CS21" s="753"/>
      <c r="CT21" s="753"/>
      <c r="CU21" s="754"/>
      <c r="CV21" s="755"/>
      <c r="CY21" s="916" t="s">
        <v>647</v>
      </c>
      <c r="CZ21" s="917"/>
      <c r="DA21" s="919"/>
      <c r="DB21" s="919"/>
      <c r="DC21" s="900"/>
      <c r="DD21" s="919">
        <v>4340</v>
      </c>
      <c r="DE21" s="919">
        <v>3692</v>
      </c>
      <c r="DF21" s="918" t="s">
        <v>648</v>
      </c>
      <c r="DG21" s="917"/>
      <c r="DH21" s="900"/>
      <c r="DI21" s="917"/>
      <c r="DJ21" s="917"/>
      <c r="DK21" s="919">
        <v>7734</v>
      </c>
      <c r="DL21" s="920">
        <v>7086</v>
      </c>
      <c r="DO21" s="954"/>
      <c r="DP21" s="955"/>
      <c r="DQ21" s="955"/>
      <c r="DR21" s="1511" t="s">
        <v>481</v>
      </c>
      <c r="DS21" s="1511" t="s">
        <v>197</v>
      </c>
      <c r="DT21" s="954" t="s">
        <v>749</v>
      </c>
      <c r="DU21" s="966"/>
      <c r="DV21" s="951"/>
      <c r="DW21" s="956">
        <v>5205</v>
      </c>
      <c r="DX21" s="956">
        <v>5853</v>
      </c>
      <c r="DY21" s="965" t="s">
        <v>750</v>
      </c>
      <c r="DZ21" s="955"/>
      <c r="EA21" s="955"/>
      <c r="EB21" s="956">
        <v>11523</v>
      </c>
      <c r="EC21" s="956">
        <v>12171</v>
      </c>
    </row>
    <row r="22" spans="3:133" ht="12.75" customHeight="1" x14ac:dyDescent="0.25">
      <c r="D22" s="10"/>
      <c r="E22" s="2"/>
      <c r="H22" s="214"/>
      <c r="I22" s="215"/>
      <c r="J22" s="215"/>
      <c r="K22" s="216"/>
      <c r="L22" s="215"/>
      <c r="M22" s="211"/>
      <c r="N22" s="217"/>
      <c r="O22" s="202"/>
      <c r="P22" s="215"/>
      <c r="Q22" s="202"/>
      <c r="R22" s="212"/>
      <c r="S22" s="202"/>
      <c r="T22" s="215"/>
      <c r="U22" s="1367"/>
      <c r="V22" s="1369"/>
      <c r="W22" s="1371"/>
      <c r="Y22" s="711" t="s">
        <v>485</v>
      </c>
      <c r="Z22" s="696">
        <v>26912</v>
      </c>
      <c r="AA22" s="696">
        <v>18964</v>
      </c>
      <c r="AB22" s="696">
        <v>16141</v>
      </c>
      <c r="AC22" s="717" t="s">
        <v>486</v>
      </c>
      <c r="AD22" s="695"/>
      <c r="AE22" s="720"/>
      <c r="AF22" s="696">
        <v>18774</v>
      </c>
      <c r="AG22" s="696">
        <v>14419</v>
      </c>
      <c r="AH22" s="719">
        <v>13058</v>
      </c>
      <c r="AI22" s="695" t="s">
        <v>487</v>
      </c>
      <c r="AJ22" s="695"/>
      <c r="AK22" s="696">
        <v>39371</v>
      </c>
      <c r="AL22" s="696">
        <v>29636</v>
      </c>
      <c r="AM22" s="697">
        <v>26138</v>
      </c>
      <c r="AP22" s="802"/>
      <c r="AQ22" s="803"/>
      <c r="AR22" s="803"/>
      <c r="AS22" s="804"/>
      <c r="AT22" s="804"/>
      <c r="AU22" s="803"/>
      <c r="AV22" s="803"/>
      <c r="AW22" s="803"/>
      <c r="AX22" s="803"/>
      <c r="AY22" s="35"/>
      <c r="AZ22" s="35"/>
      <c r="BA22" s="35"/>
      <c r="BB22" s="803"/>
      <c r="BC22" s="803"/>
      <c r="BD22" s="803"/>
      <c r="BE22" s="803"/>
      <c r="BF22" s="803"/>
      <c r="BG22" s="803"/>
      <c r="BH22" s="803"/>
      <c r="BI22" s="803"/>
      <c r="BJ22" s="803"/>
      <c r="BK22" s="803"/>
      <c r="BL22" s="803"/>
      <c r="BM22" s="803"/>
      <c r="BN22" s="813"/>
      <c r="BQ22" s="853"/>
      <c r="BR22" s="831"/>
      <c r="BS22" s="1028"/>
      <c r="BT22" s="1028"/>
      <c r="BU22" s="188"/>
      <c r="BV22" s="187"/>
      <c r="BW22" s="844"/>
      <c r="BX22" s="831"/>
      <c r="BY22" s="831"/>
      <c r="BZ22" s="831"/>
      <c r="CA22" s="831"/>
      <c r="CB22" s="831"/>
      <c r="CC22" s="831"/>
      <c r="CD22" s="831"/>
      <c r="CE22" s="831"/>
      <c r="CF22" s="847"/>
      <c r="CI22" s="794"/>
      <c r="CJ22" s="756"/>
      <c r="CK22" s="756"/>
      <c r="CL22" s="756"/>
      <c r="CM22" s="785"/>
      <c r="CN22" s="769"/>
      <c r="CO22" s="756"/>
      <c r="CP22" s="756"/>
      <c r="CQ22" s="756"/>
      <c r="CR22" s="758"/>
      <c r="CS22" s="756"/>
      <c r="CT22" s="756"/>
      <c r="CU22" s="757"/>
      <c r="CV22" s="758"/>
      <c r="CY22" s="916" t="s">
        <v>649</v>
      </c>
      <c r="CZ22" s="917"/>
      <c r="DA22" s="919"/>
      <c r="DB22" s="919"/>
      <c r="DC22" s="900"/>
      <c r="DD22" s="919">
        <v>4658</v>
      </c>
      <c r="DE22" s="919">
        <v>4010</v>
      </c>
      <c r="DF22" s="918" t="s">
        <v>650</v>
      </c>
      <c r="DG22" s="917"/>
      <c r="DH22" s="900"/>
      <c r="DI22" s="917"/>
      <c r="DJ22" s="917"/>
      <c r="DK22" s="919">
        <v>9479</v>
      </c>
      <c r="DL22" s="920">
        <v>8507</v>
      </c>
      <c r="DO22" s="954"/>
      <c r="DP22" s="955"/>
      <c r="DQ22" s="955"/>
      <c r="DR22" s="1511"/>
      <c r="DS22" s="1511"/>
      <c r="DT22" s="954" t="s">
        <v>751</v>
      </c>
      <c r="DU22" s="966"/>
      <c r="DV22" s="951"/>
      <c r="DW22" s="956">
        <v>5875</v>
      </c>
      <c r="DX22" s="956">
        <v>6523</v>
      </c>
      <c r="DY22" s="965" t="s">
        <v>752</v>
      </c>
      <c r="DZ22" s="955"/>
      <c r="EA22" s="955"/>
      <c r="EB22" s="956">
        <v>12865</v>
      </c>
      <c r="EC22" s="956">
        <v>13513</v>
      </c>
    </row>
    <row r="23" spans="3:133" ht="12.75" customHeight="1" x14ac:dyDescent="0.25">
      <c r="D23" s="10"/>
      <c r="E23" s="2"/>
      <c r="H23" s="218"/>
      <c r="I23" s="219"/>
      <c r="J23" s="1366" t="s">
        <v>197</v>
      </c>
      <c r="K23" s="1368" t="s">
        <v>195</v>
      </c>
      <c r="L23" s="1372" t="s">
        <v>196</v>
      </c>
      <c r="M23" s="220"/>
      <c r="N23" s="221"/>
      <c r="O23" s="221"/>
      <c r="P23" s="1366" t="s">
        <v>197</v>
      </c>
      <c r="Q23" s="1368" t="s">
        <v>195</v>
      </c>
      <c r="R23" s="1372" t="s">
        <v>196</v>
      </c>
      <c r="S23" s="688" t="s">
        <v>198</v>
      </c>
      <c r="T23" s="689"/>
      <c r="U23" s="690">
        <v>40365</v>
      </c>
      <c r="V23" s="690">
        <v>30448</v>
      </c>
      <c r="W23" s="690">
        <v>26015</v>
      </c>
      <c r="Y23" s="711" t="s">
        <v>488</v>
      </c>
      <c r="Z23" s="696">
        <v>27908</v>
      </c>
      <c r="AA23" s="696">
        <v>19880</v>
      </c>
      <c r="AB23" s="696">
        <v>17149</v>
      </c>
      <c r="AC23" s="717" t="s">
        <v>489</v>
      </c>
      <c r="AD23" s="695"/>
      <c r="AE23" s="720"/>
      <c r="AF23" s="696">
        <v>19724</v>
      </c>
      <c r="AG23" s="696">
        <v>15289</v>
      </c>
      <c r="AH23" s="719">
        <v>13808</v>
      </c>
      <c r="AI23" s="695" t="s">
        <v>490</v>
      </c>
      <c r="AJ23" s="695"/>
      <c r="AK23" s="696">
        <v>41310</v>
      </c>
      <c r="AL23" s="696">
        <v>31382</v>
      </c>
      <c r="AM23" s="697">
        <v>26865</v>
      </c>
      <c r="AP23" s="802"/>
      <c r="AQ23" s="803"/>
      <c r="AR23" s="803"/>
      <c r="AS23" s="804"/>
      <c r="AT23" s="804"/>
      <c r="AU23" s="804"/>
      <c r="AV23" s="803"/>
      <c r="AW23" s="803"/>
      <c r="AX23" s="803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153"/>
      <c r="BQ23" s="853"/>
      <c r="BR23" s="831"/>
      <c r="BS23" s="1028"/>
      <c r="BT23" s="1028"/>
      <c r="BU23" s="188"/>
      <c r="BV23" s="187"/>
      <c r="BW23" s="844"/>
      <c r="BX23" s="831"/>
      <c r="BY23" s="831"/>
      <c r="BZ23" s="831"/>
      <c r="CA23" s="831"/>
      <c r="CB23" s="831"/>
      <c r="CC23" s="831"/>
      <c r="CD23" s="831"/>
      <c r="CE23" s="831"/>
      <c r="CF23" s="847"/>
      <c r="CI23" s="770"/>
      <c r="CJ23" s="761"/>
      <c r="CK23" s="761"/>
      <c r="CL23" s="760"/>
      <c r="CM23" s="760"/>
      <c r="CN23" s="770"/>
      <c r="CO23" s="756"/>
      <c r="CP23" s="761"/>
      <c r="CQ23" s="761"/>
      <c r="CR23" s="761"/>
      <c r="CS23" s="759"/>
      <c r="CT23" s="760"/>
      <c r="CU23" s="761"/>
      <c r="CV23" s="758"/>
      <c r="CY23" s="916" t="s">
        <v>651</v>
      </c>
      <c r="CZ23" s="917"/>
      <c r="DA23" s="919"/>
      <c r="DB23" s="919"/>
      <c r="DC23" s="900"/>
      <c r="DD23" s="919">
        <v>4976</v>
      </c>
      <c r="DE23" s="919">
        <v>4328</v>
      </c>
      <c r="DF23" s="918" t="s">
        <v>652</v>
      </c>
      <c r="DG23" s="917"/>
      <c r="DH23" s="900"/>
      <c r="DI23" s="917"/>
      <c r="DJ23" s="917"/>
      <c r="DK23" s="919">
        <v>5826</v>
      </c>
      <c r="DL23" s="920">
        <v>5178</v>
      </c>
      <c r="DO23" s="954" t="s">
        <v>753</v>
      </c>
      <c r="DP23" s="955"/>
      <c r="DQ23" s="955"/>
      <c r="DR23" s="956">
        <v>5745</v>
      </c>
      <c r="DS23" s="956">
        <v>6443</v>
      </c>
      <c r="DT23" s="954" t="s">
        <v>754</v>
      </c>
      <c r="DU23" s="966"/>
      <c r="DV23" s="951"/>
      <c r="DW23" s="956">
        <v>6547</v>
      </c>
      <c r="DX23" s="956">
        <v>7195</v>
      </c>
      <c r="DY23" s="965" t="s">
        <v>755</v>
      </c>
      <c r="DZ23" s="955"/>
      <c r="EA23" s="955"/>
      <c r="EB23" s="956">
        <v>14993</v>
      </c>
      <c r="EC23" s="956">
        <v>15965</v>
      </c>
    </row>
    <row r="24" spans="3:133" ht="12.75" customHeight="1" thickBot="1" x14ac:dyDescent="0.3">
      <c r="D24" s="10"/>
      <c r="E24" s="2"/>
      <c r="H24" s="220"/>
      <c r="I24" s="219"/>
      <c r="J24" s="1367"/>
      <c r="K24" s="1369"/>
      <c r="L24" s="1373"/>
      <c r="M24" s="220"/>
      <c r="N24" s="221"/>
      <c r="O24" s="221"/>
      <c r="P24" s="1367"/>
      <c r="Q24" s="1369"/>
      <c r="R24" s="1373"/>
      <c r="S24" s="688" t="s">
        <v>199</v>
      </c>
      <c r="T24" s="689"/>
      <c r="U24" s="690">
        <v>42004</v>
      </c>
      <c r="V24" s="690">
        <v>31924</v>
      </c>
      <c r="W24" s="690">
        <v>27490</v>
      </c>
      <c r="Y24" s="711" t="s">
        <v>491</v>
      </c>
      <c r="Z24" s="696">
        <v>28171</v>
      </c>
      <c r="AA24" s="696">
        <v>19513</v>
      </c>
      <c r="AB24" s="696">
        <v>17152</v>
      </c>
      <c r="AC24" s="717" t="s">
        <v>492</v>
      </c>
      <c r="AD24" s="695"/>
      <c r="AE24" s="720"/>
      <c r="AF24" s="696">
        <v>20004</v>
      </c>
      <c r="AG24" s="696">
        <v>14824</v>
      </c>
      <c r="AH24" s="719">
        <v>13629</v>
      </c>
      <c r="AI24" s="695" t="s">
        <v>493</v>
      </c>
      <c r="AJ24" s="695"/>
      <c r="AK24" s="696">
        <v>40859</v>
      </c>
      <c r="AL24" s="696">
        <v>30163</v>
      </c>
      <c r="AM24" s="697">
        <v>27291</v>
      </c>
      <c r="AP24" s="802"/>
      <c r="AQ24" s="803"/>
      <c r="AR24" s="803"/>
      <c r="AS24" s="804"/>
      <c r="AT24" s="804"/>
      <c r="AU24" s="804"/>
      <c r="AV24" s="803"/>
      <c r="AW24" s="803"/>
      <c r="AX24" s="803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153"/>
      <c r="BQ24" s="854"/>
      <c r="BR24" s="832"/>
      <c r="BS24" s="1029"/>
      <c r="BT24" s="1030"/>
      <c r="BU24" s="195"/>
      <c r="BV24" s="187"/>
      <c r="BW24" s="839"/>
      <c r="BX24" s="831"/>
      <c r="BY24" s="832"/>
      <c r="BZ24" s="831"/>
      <c r="CA24" s="831"/>
      <c r="CB24" s="831"/>
      <c r="CC24" s="832"/>
      <c r="CD24" s="831"/>
      <c r="CE24" s="831"/>
      <c r="CF24" s="847"/>
      <c r="CI24" s="796"/>
      <c r="CJ24" s="773"/>
      <c r="CK24" s="773"/>
      <c r="CL24" s="772"/>
      <c r="CM24" s="774">
        <v>16265</v>
      </c>
      <c r="CN24" s="771"/>
      <c r="CO24" s="772"/>
      <c r="CP24" s="772"/>
      <c r="CQ24" s="773"/>
      <c r="CR24" s="774">
        <v>7620</v>
      </c>
      <c r="CS24" s="762"/>
      <c r="CT24" s="763"/>
      <c r="CU24" s="763"/>
      <c r="CV24" s="764">
        <v>4834</v>
      </c>
      <c r="CY24" s="916" t="s">
        <v>653</v>
      </c>
      <c r="CZ24" s="917"/>
      <c r="DA24" s="919"/>
      <c r="DB24" s="919"/>
      <c r="DC24" s="900"/>
      <c r="DD24" s="919">
        <v>4419</v>
      </c>
      <c r="DE24" s="919">
        <v>3771</v>
      </c>
      <c r="DF24" s="918" t="s">
        <v>654</v>
      </c>
      <c r="DG24" s="917"/>
      <c r="DH24" s="900"/>
      <c r="DI24" s="917"/>
      <c r="DJ24" s="917"/>
      <c r="DK24" s="919">
        <v>7412</v>
      </c>
      <c r="DL24" s="920">
        <v>6764</v>
      </c>
      <c r="DO24" s="954" t="s">
        <v>756</v>
      </c>
      <c r="DP24" s="955"/>
      <c r="DQ24" s="955"/>
      <c r="DR24" s="956">
        <v>6417</v>
      </c>
      <c r="DS24" s="956">
        <v>7115</v>
      </c>
      <c r="DT24" s="954" t="s">
        <v>757</v>
      </c>
      <c r="DU24" s="955"/>
      <c r="DV24" s="951"/>
      <c r="DW24" s="956">
        <v>7219</v>
      </c>
      <c r="DX24" s="956">
        <v>7867</v>
      </c>
      <c r="DY24" s="965" t="s">
        <v>758</v>
      </c>
      <c r="DZ24" s="955"/>
      <c r="EA24" s="955"/>
      <c r="EB24" s="956">
        <v>10513</v>
      </c>
      <c r="EC24" s="956">
        <v>11161</v>
      </c>
    </row>
    <row r="25" spans="3:133" ht="12.75" customHeight="1" thickTop="1" thickBot="1" x14ac:dyDescent="0.25">
      <c r="D25" s="10"/>
      <c r="E25" s="2"/>
      <c r="H25" s="688" t="s">
        <v>200</v>
      </c>
      <c r="I25" s="689"/>
      <c r="J25" s="690">
        <v>28265</v>
      </c>
      <c r="K25" s="690">
        <v>20072</v>
      </c>
      <c r="L25" s="739">
        <v>16936</v>
      </c>
      <c r="M25" s="743" t="s">
        <v>201</v>
      </c>
      <c r="N25" s="744"/>
      <c r="O25" s="745"/>
      <c r="P25" s="690">
        <v>20064</v>
      </c>
      <c r="Q25" s="690">
        <v>15602</v>
      </c>
      <c r="R25" s="739">
        <v>13867</v>
      </c>
      <c r="S25" s="688" t="s">
        <v>202</v>
      </c>
      <c r="T25" s="689"/>
      <c r="U25" s="690">
        <v>41953</v>
      </c>
      <c r="V25" s="690">
        <v>31958</v>
      </c>
      <c r="W25" s="690">
        <v>27756</v>
      </c>
      <c r="Y25" s="711" t="s">
        <v>494</v>
      </c>
      <c r="Z25" s="696">
        <v>29229</v>
      </c>
      <c r="AA25" s="696">
        <v>20682</v>
      </c>
      <c r="AB25" s="696">
        <v>18309</v>
      </c>
      <c r="AC25" s="717" t="s">
        <v>495</v>
      </c>
      <c r="AD25" s="695"/>
      <c r="AE25" s="720"/>
      <c r="AF25" s="696">
        <v>21033</v>
      </c>
      <c r="AG25" s="696">
        <v>16196</v>
      </c>
      <c r="AH25" s="719">
        <v>14838</v>
      </c>
      <c r="AI25" s="695" t="s">
        <v>496</v>
      </c>
      <c r="AJ25" s="695"/>
      <c r="AK25" s="696">
        <v>42957</v>
      </c>
      <c r="AL25" s="696">
        <v>31997</v>
      </c>
      <c r="AM25" s="697">
        <v>29228</v>
      </c>
      <c r="AP25" s="802"/>
      <c r="AQ25" s="803"/>
      <c r="AR25" s="803"/>
      <c r="AS25" s="804"/>
      <c r="AT25" s="804"/>
      <c r="AU25" s="804"/>
      <c r="AV25" s="803"/>
      <c r="AW25" s="803"/>
      <c r="AX25" s="803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224"/>
      <c r="BN25" s="153"/>
      <c r="BQ25" s="854"/>
      <c r="BR25" s="832"/>
      <c r="BS25" s="1029"/>
      <c r="BT25" s="1030"/>
      <c r="BU25" s="195"/>
      <c r="BV25" s="187"/>
      <c r="BW25" s="839"/>
      <c r="BX25" s="831"/>
      <c r="BY25" s="832"/>
      <c r="BZ25" s="831"/>
      <c r="CA25" s="831"/>
      <c r="CB25" s="831"/>
      <c r="CC25" s="832"/>
      <c r="CD25" s="831"/>
      <c r="CE25" s="831"/>
      <c r="CF25" s="847"/>
      <c r="CI25" s="1310" t="s">
        <v>21</v>
      </c>
      <c r="CJ25" s="1311"/>
      <c r="CK25" s="1311"/>
      <c r="CL25" s="1311"/>
      <c r="CM25" s="1311"/>
      <c r="CN25" s="1311"/>
      <c r="CO25" s="1311"/>
      <c r="CP25" s="1311"/>
      <c r="CQ25" s="1311"/>
      <c r="CR25" s="1311"/>
      <c r="CS25" s="1311"/>
      <c r="CT25" s="1311"/>
      <c r="CU25" s="1311"/>
      <c r="CV25" s="1312"/>
      <c r="CY25" s="916" t="s">
        <v>655</v>
      </c>
      <c r="CZ25" s="917"/>
      <c r="DA25" s="919"/>
      <c r="DB25" s="919"/>
      <c r="DC25" s="900"/>
      <c r="DD25" s="919">
        <v>4815</v>
      </c>
      <c r="DE25" s="919">
        <v>4167</v>
      </c>
      <c r="DF25" s="918" t="s">
        <v>656</v>
      </c>
      <c r="DG25" s="917"/>
      <c r="DH25" s="900"/>
      <c r="DI25" s="917"/>
      <c r="DJ25" s="917"/>
      <c r="DK25" s="919">
        <v>8205</v>
      </c>
      <c r="DL25" s="920">
        <v>7557</v>
      </c>
      <c r="DO25" s="954" t="s">
        <v>759</v>
      </c>
      <c r="DP25" s="955"/>
      <c r="DQ25" s="955"/>
      <c r="DR25" s="956">
        <v>7089</v>
      </c>
      <c r="DS25" s="956">
        <v>7787</v>
      </c>
      <c r="DT25" s="954" t="s">
        <v>760</v>
      </c>
      <c r="DU25" s="955"/>
      <c r="DV25" s="951"/>
      <c r="DW25" s="956">
        <v>6043</v>
      </c>
      <c r="DX25" s="956">
        <v>6691</v>
      </c>
      <c r="DY25" s="965" t="s">
        <v>761</v>
      </c>
      <c r="DZ25" s="955"/>
      <c r="EA25" s="955"/>
      <c r="EB25" s="956">
        <v>12187</v>
      </c>
      <c r="EC25" s="956">
        <v>12835</v>
      </c>
    </row>
    <row r="26" spans="3:133" ht="21" customHeight="1" thickTop="1" thickBot="1" x14ac:dyDescent="0.3">
      <c r="C26" s="4"/>
      <c r="D26" s="4"/>
      <c r="E26" s="4"/>
      <c r="H26" s="688" t="s">
        <v>203</v>
      </c>
      <c r="I26" s="689"/>
      <c r="J26" s="690">
        <v>29175</v>
      </c>
      <c r="K26" s="690">
        <v>20961</v>
      </c>
      <c r="L26" s="739">
        <v>17824</v>
      </c>
      <c r="M26" s="743" t="s">
        <v>204</v>
      </c>
      <c r="N26" s="744"/>
      <c r="O26" s="745"/>
      <c r="P26" s="690">
        <v>20930</v>
      </c>
      <c r="Q26" s="690">
        <v>16397</v>
      </c>
      <c r="R26" s="739">
        <v>14662</v>
      </c>
      <c r="S26" s="688" t="s">
        <v>205</v>
      </c>
      <c r="T26" s="689"/>
      <c r="U26" s="690">
        <v>43727</v>
      </c>
      <c r="V26" s="690">
        <v>33554</v>
      </c>
      <c r="W26" s="690">
        <v>28825</v>
      </c>
      <c r="Y26" s="711" t="s">
        <v>497</v>
      </c>
      <c r="Z26" s="696">
        <v>29433</v>
      </c>
      <c r="AA26" s="696">
        <v>20405</v>
      </c>
      <c r="AB26" s="696">
        <v>18447</v>
      </c>
      <c r="AC26" s="717" t="s">
        <v>498</v>
      </c>
      <c r="AD26" s="695"/>
      <c r="AE26" s="749"/>
      <c r="AF26" s="696">
        <v>22087</v>
      </c>
      <c r="AG26" s="696">
        <v>17144</v>
      </c>
      <c r="AH26" s="719">
        <v>15839</v>
      </c>
      <c r="AI26" s="695" t="s">
        <v>499</v>
      </c>
      <c r="AJ26" s="695"/>
      <c r="AK26" s="696">
        <v>45059</v>
      </c>
      <c r="AL26" s="696">
        <v>33834</v>
      </c>
      <c r="AM26" s="697">
        <v>31238</v>
      </c>
      <c r="AP26" s="802"/>
      <c r="AQ26" s="803"/>
      <c r="AR26" s="803"/>
      <c r="AS26" s="804"/>
      <c r="AT26" s="804"/>
      <c r="AU26" s="804"/>
      <c r="AV26" s="803"/>
      <c r="AW26" s="803"/>
      <c r="AX26" s="803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153"/>
      <c r="BQ26" s="854"/>
      <c r="BR26" s="832"/>
      <c r="BS26" s="1029"/>
      <c r="BT26" s="1030"/>
      <c r="BU26" s="195"/>
      <c r="BV26" s="187"/>
      <c r="BW26" s="839"/>
      <c r="BX26" s="831"/>
      <c r="BY26" s="832"/>
      <c r="BZ26" s="831"/>
      <c r="CA26" s="831"/>
      <c r="CB26" s="831"/>
      <c r="CC26" s="832"/>
      <c r="CD26" s="831"/>
      <c r="CE26" s="831"/>
      <c r="CF26" s="847"/>
      <c r="CI26" s="1313"/>
      <c r="CJ26" s="1314"/>
      <c r="CK26" s="1314"/>
      <c r="CL26" s="1314"/>
      <c r="CM26" s="1315"/>
      <c r="CN26" s="1316" t="s">
        <v>17</v>
      </c>
      <c r="CO26" s="1317"/>
      <c r="CP26" s="1317"/>
      <c r="CQ26" s="1317"/>
      <c r="CR26" s="1317"/>
      <c r="CS26" s="1318"/>
      <c r="CT26" s="1317"/>
      <c r="CU26" s="1317"/>
      <c r="CV26" s="1319"/>
      <c r="CY26" s="916" t="s">
        <v>657</v>
      </c>
      <c r="CZ26" s="917"/>
      <c r="DA26" s="919"/>
      <c r="DB26" s="919"/>
      <c r="DC26" s="900"/>
      <c r="DD26" s="919">
        <v>5212</v>
      </c>
      <c r="DE26" s="919">
        <v>4564</v>
      </c>
      <c r="DF26" s="918" t="s">
        <v>658</v>
      </c>
      <c r="DG26" s="917"/>
      <c r="DH26" s="900"/>
      <c r="DI26" s="917"/>
      <c r="DJ26" s="917"/>
      <c r="DK26" s="919">
        <v>8998</v>
      </c>
      <c r="DL26" s="920">
        <v>8350</v>
      </c>
      <c r="DO26" s="954" t="s">
        <v>762</v>
      </c>
      <c r="DP26" s="955"/>
      <c r="DQ26" s="955"/>
      <c r="DR26" s="956">
        <v>6749</v>
      </c>
      <c r="DS26" s="956">
        <v>7447</v>
      </c>
      <c r="DT26" s="954" t="s">
        <v>763</v>
      </c>
      <c r="DU26" s="955"/>
      <c r="DV26" s="951"/>
      <c r="DW26" s="956">
        <v>6879</v>
      </c>
      <c r="DX26" s="956">
        <v>7527</v>
      </c>
      <c r="DY26" s="965" t="s">
        <v>764</v>
      </c>
      <c r="DZ26" s="955"/>
      <c r="EA26" s="955"/>
      <c r="EB26" s="956">
        <v>13860</v>
      </c>
      <c r="EC26" s="956">
        <v>14508</v>
      </c>
    </row>
    <row r="27" spans="3:133" ht="18.75" customHeight="1" thickBot="1" x14ac:dyDescent="0.3">
      <c r="C27" s="11"/>
      <c r="D27" s="11"/>
      <c r="E27" s="3"/>
      <c r="H27" s="688" t="s">
        <v>206</v>
      </c>
      <c r="I27" s="689"/>
      <c r="J27" s="690">
        <v>29418</v>
      </c>
      <c r="K27" s="690">
        <v>20785</v>
      </c>
      <c r="L27" s="739">
        <v>18025</v>
      </c>
      <c r="M27" s="743" t="s">
        <v>207</v>
      </c>
      <c r="N27" s="744"/>
      <c r="O27" s="745"/>
      <c r="P27" s="690">
        <v>21215</v>
      </c>
      <c r="Q27" s="690">
        <v>16359</v>
      </c>
      <c r="R27" s="739">
        <v>14623</v>
      </c>
      <c r="S27" s="688" t="s">
        <v>208</v>
      </c>
      <c r="T27" s="694"/>
      <c r="U27" s="690">
        <v>43284</v>
      </c>
      <c r="V27" s="690">
        <v>33248</v>
      </c>
      <c r="W27" s="690">
        <v>28428</v>
      </c>
      <c r="Y27" s="1470" t="s">
        <v>389</v>
      </c>
      <c r="Z27" s="1471"/>
      <c r="AA27" s="1471"/>
      <c r="AB27" s="1471"/>
      <c r="AC27" s="1471"/>
      <c r="AD27" s="1471"/>
      <c r="AE27" s="1471"/>
      <c r="AF27" s="1471"/>
      <c r="AG27" s="1471"/>
      <c r="AH27" s="1471"/>
      <c r="AI27" s="1471"/>
      <c r="AJ27" s="1471"/>
      <c r="AK27" s="1471"/>
      <c r="AL27" s="1471"/>
      <c r="AM27" s="1472"/>
      <c r="AP27" s="802"/>
      <c r="AQ27" s="803"/>
      <c r="AR27" s="803"/>
      <c r="AS27" s="804"/>
      <c r="AT27" s="804"/>
      <c r="AU27" s="804"/>
      <c r="AV27" s="803"/>
      <c r="AW27" s="803"/>
      <c r="AX27" s="803"/>
      <c r="AY27" s="35"/>
      <c r="AZ27" s="35"/>
      <c r="BA27" s="35"/>
      <c r="BB27" s="805" t="s">
        <v>95</v>
      </c>
      <c r="BC27" s="803"/>
      <c r="BD27" s="803"/>
      <c r="BE27" s="803"/>
      <c r="BF27" s="803"/>
      <c r="BG27" s="803"/>
      <c r="BH27" s="803"/>
      <c r="BI27" s="803"/>
      <c r="BJ27" s="803"/>
      <c r="BK27" s="803"/>
      <c r="BL27" s="803"/>
      <c r="BM27" s="803"/>
      <c r="BN27" s="813"/>
      <c r="BQ27" s="854"/>
      <c r="BR27" s="832"/>
      <c r="BS27" s="1029"/>
      <c r="BT27" s="1030"/>
      <c r="BU27" s="195"/>
      <c r="BV27" s="187"/>
      <c r="BW27" s="839"/>
      <c r="BX27" s="831"/>
      <c r="BY27" s="832"/>
      <c r="BZ27" s="831"/>
      <c r="CA27" s="831"/>
      <c r="CB27" s="831"/>
      <c r="CC27" s="832"/>
      <c r="CD27" s="831"/>
      <c r="CE27" s="831"/>
      <c r="CF27" s="847"/>
      <c r="CI27" s="651"/>
      <c r="CJ27" s="344"/>
      <c r="CK27" s="344"/>
      <c r="CL27" s="345"/>
      <c r="CM27" s="346"/>
      <c r="CN27" s="775" t="s">
        <v>406</v>
      </c>
      <c r="CO27" s="754"/>
      <c r="CP27" s="776"/>
      <c r="CQ27" s="776"/>
      <c r="CR27" s="777"/>
      <c r="CS27" s="343"/>
      <c r="CT27" s="347"/>
      <c r="CU27" s="348"/>
      <c r="CV27" s="349"/>
      <c r="CY27" s="916" t="s">
        <v>659</v>
      </c>
      <c r="CZ27" s="921"/>
      <c r="DA27" s="919"/>
      <c r="DB27" s="919"/>
      <c r="DC27" s="922"/>
      <c r="DD27" s="919">
        <v>5608</v>
      </c>
      <c r="DE27" s="919">
        <v>4960</v>
      </c>
      <c r="DF27" s="923" t="s">
        <v>660</v>
      </c>
      <c r="DG27" s="924"/>
      <c r="DH27" s="922"/>
      <c r="DI27" s="925"/>
      <c r="DJ27" s="925"/>
      <c r="DK27" s="924">
        <v>10900</v>
      </c>
      <c r="DL27" s="926">
        <v>9928</v>
      </c>
      <c r="DO27" s="954" t="s">
        <v>765</v>
      </c>
      <c r="DP27" s="955"/>
      <c r="DQ27" s="955"/>
      <c r="DR27" s="956">
        <v>7587</v>
      </c>
      <c r="DS27" s="956">
        <v>8285</v>
      </c>
      <c r="DT27" s="954" t="s">
        <v>766</v>
      </c>
      <c r="DU27" s="955"/>
      <c r="DV27" s="951"/>
      <c r="DW27" s="956">
        <v>7717</v>
      </c>
      <c r="DX27" s="956">
        <v>8365</v>
      </c>
      <c r="DY27" s="965" t="s">
        <v>767</v>
      </c>
      <c r="DZ27" s="955"/>
      <c r="EA27" s="955"/>
      <c r="EB27" s="956">
        <v>15532</v>
      </c>
      <c r="EC27" s="956">
        <v>16180</v>
      </c>
    </row>
    <row r="28" spans="3:133" ht="15.75" customHeight="1" thickBot="1" x14ac:dyDescent="0.3">
      <c r="C28" s="6"/>
      <c r="D28" s="7"/>
      <c r="E28" s="7"/>
      <c r="H28" s="688" t="s">
        <v>209</v>
      </c>
      <c r="I28" s="689"/>
      <c r="J28" s="690">
        <v>30372</v>
      </c>
      <c r="K28" s="690">
        <v>21736</v>
      </c>
      <c r="L28" s="739">
        <v>18875</v>
      </c>
      <c r="M28" s="743" t="s">
        <v>210</v>
      </c>
      <c r="N28" s="744"/>
      <c r="O28" s="745"/>
      <c r="P28" s="690">
        <v>22141</v>
      </c>
      <c r="Q28" s="690">
        <v>17193</v>
      </c>
      <c r="R28" s="739">
        <v>15456</v>
      </c>
      <c r="S28" s="688" t="s">
        <v>211</v>
      </c>
      <c r="T28" s="691"/>
      <c r="U28" s="690">
        <v>45176</v>
      </c>
      <c r="V28" s="690">
        <v>34952</v>
      </c>
      <c r="W28" s="690">
        <v>30133</v>
      </c>
      <c r="Y28" s="1473" t="s">
        <v>11</v>
      </c>
      <c r="Z28" s="1473"/>
      <c r="AA28" s="1473"/>
      <c r="AB28" s="1461"/>
      <c r="AC28" s="1473" t="s">
        <v>12</v>
      </c>
      <c r="AD28" s="1473"/>
      <c r="AE28" s="1473"/>
      <c r="AF28" s="1473"/>
      <c r="AG28" s="1473"/>
      <c r="AH28" s="1473"/>
      <c r="AI28" s="1473" t="s">
        <v>13</v>
      </c>
      <c r="AJ28" s="1473"/>
      <c r="AK28" s="1473"/>
      <c r="AL28" s="1473"/>
      <c r="AM28" s="1473"/>
      <c r="AP28" s="802"/>
      <c r="AQ28" s="803"/>
      <c r="AR28" s="803"/>
      <c r="AS28" s="804"/>
      <c r="AT28" s="804"/>
      <c r="AU28" s="804"/>
      <c r="AV28" s="803"/>
      <c r="AW28" s="803"/>
      <c r="AX28" s="820">
        <v>10640</v>
      </c>
      <c r="AY28" s="35"/>
      <c r="AZ28" s="35"/>
      <c r="BA28" s="35"/>
      <c r="BB28" s="806" t="s">
        <v>253</v>
      </c>
      <c r="BC28" s="803"/>
      <c r="BD28" s="803"/>
      <c r="BE28" s="803"/>
      <c r="BF28" s="803"/>
      <c r="BG28" s="803"/>
      <c r="BH28" s="803"/>
      <c r="BI28" s="803"/>
      <c r="BJ28" s="803"/>
      <c r="BK28" s="803"/>
      <c r="BL28" s="803"/>
      <c r="BM28" s="803"/>
      <c r="BN28" s="813"/>
      <c r="BQ28" s="854"/>
      <c r="BR28" s="832"/>
      <c r="BS28" s="1029"/>
      <c r="BT28" s="1030"/>
      <c r="BU28" s="195"/>
      <c r="BV28" s="187"/>
      <c r="BW28" s="839"/>
      <c r="BX28" s="831"/>
      <c r="BY28" s="832"/>
      <c r="BZ28" s="831"/>
      <c r="CA28" s="831"/>
      <c r="CB28" s="831"/>
      <c r="CC28" s="832"/>
      <c r="CD28" s="831"/>
      <c r="CE28" s="831"/>
      <c r="CF28" s="847"/>
      <c r="CI28" s="350"/>
      <c r="CJ28" s="344"/>
      <c r="CK28" s="344"/>
      <c r="CL28" s="345"/>
      <c r="CM28" s="346"/>
      <c r="CN28" s="778"/>
      <c r="CO28" s="754"/>
      <c r="CP28" s="776"/>
      <c r="CQ28" s="776"/>
      <c r="CR28" s="777"/>
      <c r="CS28" s="351"/>
      <c r="CT28" s="352"/>
      <c r="CU28" s="353"/>
      <c r="CV28" s="354"/>
      <c r="CY28" s="1304" t="s">
        <v>114</v>
      </c>
      <c r="CZ28" s="1305"/>
      <c r="DA28" s="1305"/>
      <c r="DB28" s="1305"/>
      <c r="DC28" s="1305"/>
      <c r="DD28" s="1305"/>
      <c r="DE28" s="1306"/>
      <c r="DF28" s="1304" t="s">
        <v>477</v>
      </c>
      <c r="DG28" s="1305"/>
      <c r="DH28" s="1305"/>
      <c r="DI28" s="1305"/>
      <c r="DJ28" s="1305"/>
      <c r="DK28" s="1305"/>
      <c r="DL28" s="1306"/>
      <c r="DO28" s="954" t="s">
        <v>768</v>
      </c>
      <c r="DP28" s="957"/>
      <c r="DQ28" s="956"/>
      <c r="DR28" s="956">
        <v>8423</v>
      </c>
      <c r="DS28" s="956">
        <v>9121</v>
      </c>
      <c r="DT28" s="954" t="s">
        <v>769</v>
      </c>
      <c r="DU28" s="956"/>
      <c r="DV28" s="951"/>
      <c r="DW28" s="956">
        <v>8553</v>
      </c>
      <c r="DX28" s="956">
        <v>9201</v>
      </c>
      <c r="DY28" s="965" t="s">
        <v>770</v>
      </c>
      <c r="DZ28" s="957"/>
      <c r="EA28" s="957"/>
      <c r="EB28" s="956">
        <v>17990</v>
      </c>
      <c r="EC28" s="956">
        <v>18962</v>
      </c>
    </row>
    <row r="29" spans="3:133" ht="12.75" customHeight="1" x14ac:dyDescent="0.25">
      <c r="C29" s="6"/>
      <c r="D29" s="7"/>
      <c r="E29" s="7"/>
      <c r="H29" s="692" t="s">
        <v>212</v>
      </c>
      <c r="I29" s="740"/>
      <c r="J29" s="741">
        <v>31370</v>
      </c>
      <c r="K29" s="741">
        <v>22364</v>
      </c>
      <c r="L29" s="742">
        <v>19764</v>
      </c>
      <c r="M29" s="748" t="s">
        <v>213</v>
      </c>
      <c r="N29" s="746"/>
      <c r="O29" s="747"/>
      <c r="P29" s="741">
        <v>23111</v>
      </c>
      <c r="Q29" s="741">
        <v>18066</v>
      </c>
      <c r="R29" s="742">
        <v>16329</v>
      </c>
      <c r="S29" s="692" t="s">
        <v>214</v>
      </c>
      <c r="T29" s="693"/>
      <c r="U29" s="690">
        <v>47108</v>
      </c>
      <c r="V29" s="690">
        <v>36692</v>
      </c>
      <c r="W29" s="690">
        <v>31871</v>
      </c>
      <c r="Y29" s="538"/>
      <c r="AA29" s="203"/>
      <c r="AB29" s="204"/>
      <c r="AC29" s="201"/>
      <c r="AE29" s="204"/>
      <c r="AH29" s="213"/>
      <c r="AI29" s="203"/>
      <c r="AJ29" s="203"/>
      <c r="AM29" s="568"/>
      <c r="AP29" s="802"/>
      <c r="AQ29" s="803"/>
      <c r="AR29" s="803"/>
      <c r="AS29" s="804"/>
      <c r="AT29" s="803"/>
      <c r="AU29" s="803"/>
      <c r="AV29" s="803"/>
      <c r="AW29" s="803"/>
      <c r="AX29" s="803"/>
      <c r="AY29" s="35"/>
      <c r="AZ29" s="35"/>
      <c r="BA29" s="35"/>
      <c r="BB29" s="803"/>
      <c r="BC29" s="803"/>
      <c r="BD29" s="818"/>
      <c r="BE29" s="818"/>
      <c r="BF29" s="818"/>
      <c r="BG29" s="818"/>
      <c r="BH29" s="818"/>
      <c r="BI29" s="818"/>
      <c r="BJ29" s="803"/>
      <c r="BK29" s="803"/>
      <c r="BL29" s="803"/>
      <c r="BM29" s="803"/>
      <c r="BN29" s="813"/>
      <c r="BQ29" s="854"/>
      <c r="BR29" s="832"/>
      <c r="BS29" s="1031" t="s">
        <v>822</v>
      </c>
      <c r="BT29" s="1030"/>
      <c r="BU29" s="195"/>
      <c r="BV29" s="187"/>
      <c r="BW29" s="839"/>
      <c r="BX29" s="831"/>
      <c r="BY29" s="832"/>
      <c r="BZ29" s="831"/>
      <c r="CA29" s="831"/>
      <c r="CB29" s="831"/>
      <c r="CC29" s="832"/>
      <c r="CD29" s="831"/>
      <c r="CE29" s="831"/>
      <c r="CF29" s="847"/>
      <c r="CI29" s="350"/>
      <c r="CJ29" s="344"/>
      <c r="CK29" s="344"/>
      <c r="CL29" s="345"/>
      <c r="CM29" s="346"/>
      <c r="CN29" s="778"/>
      <c r="CO29" s="754"/>
      <c r="CP29" s="776"/>
      <c r="CQ29" s="776"/>
      <c r="CR29" s="777"/>
      <c r="CS29" s="351"/>
      <c r="CT29" s="352"/>
      <c r="CU29" s="353"/>
      <c r="CV29" s="354"/>
      <c r="CY29" s="927"/>
      <c r="CZ29" s="906"/>
      <c r="DA29" s="887"/>
      <c r="DB29" s="887"/>
      <c r="DC29" s="908"/>
      <c r="DD29" s="909"/>
      <c r="DE29" s="908"/>
      <c r="DF29" s="914"/>
      <c r="DG29" s="887"/>
      <c r="DH29" s="887"/>
      <c r="DI29" s="906"/>
      <c r="DJ29" s="906"/>
      <c r="DK29" s="908"/>
      <c r="DL29" s="912"/>
      <c r="DO29" s="1512" t="s">
        <v>549</v>
      </c>
      <c r="DP29" s="1513"/>
      <c r="DQ29" s="1513"/>
      <c r="DR29" s="1513"/>
      <c r="DS29" s="1513"/>
      <c r="DT29" s="1513"/>
      <c r="DU29" s="1513"/>
      <c r="DV29" s="1514"/>
      <c r="DW29" s="1515" t="s">
        <v>550</v>
      </c>
      <c r="DX29" s="1516"/>
      <c r="DY29" s="1516"/>
      <c r="DZ29" s="1516"/>
      <c r="EA29" s="1516"/>
      <c r="EB29" s="1516"/>
      <c r="EC29" s="1517"/>
    </row>
    <row r="30" spans="3:133" ht="12.75" customHeight="1" x14ac:dyDescent="0.25">
      <c r="H30" s="1374" t="s">
        <v>215</v>
      </c>
      <c r="I30" s="1375"/>
      <c r="J30" s="1375"/>
      <c r="K30" s="1375"/>
      <c r="L30" s="1375"/>
      <c r="M30" s="1376"/>
      <c r="N30" s="1376"/>
      <c r="O30" s="1376"/>
      <c r="P30" s="1376"/>
      <c r="Q30" s="1376"/>
      <c r="R30" s="1376"/>
      <c r="S30" s="1376"/>
      <c r="T30" s="1376"/>
      <c r="U30" s="1375"/>
      <c r="V30" s="1375"/>
      <c r="W30" s="1377"/>
      <c r="Y30" s="538"/>
      <c r="AB30" s="204"/>
      <c r="AC30" s="201"/>
      <c r="AE30" s="204"/>
      <c r="AH30" s="213"/>
      <c r="AM30" s="539"/>
      <c r="AP30" s="802"/>
      <c r="AQ30" s="803"/>
      <c r="AR30" s="1389" t="s">
        <v>92</v>
      </c>
      <c r="AS30" s="1389"/>
      <c r="AT30" s="1389"/>
      <c r="AU30" s="1389"/>
      <c r="AV30" s="1389"/>
      <c r="AW30" s="1389"/>
      <c r="AX30" s="1389"/>
      <c r="AY30" s="35"/>
      <c r="AZ30" s="35"/>
      <c r="BA30" s="35"/>
      <c r="BB30" s="803"/>
      <c r="BC30" s="803"/>
      <c r="BD30" s="818"/>
      <c r="BE30" s="818"/>
      <c r="BF30" s="818"/>
      <c r="BG30" s="818"/>
      <c r="BH30" s="818"/>
      <c r="BI30" s="818"/>
      <c r="BJ30" s="803"/>
      <c r="BK30" s="803"/>
      <c r="BL30" s="803"/>
      <c r="BM30" s="803"/>
      <c r="BN30" s="813"/>
      <c r="BQ30" s="854"/>
      <c r="BR30" s="832"/>
      <c r="BS30" s="1029"/>
      <c r="BT30" s="1030"/>
      <c r="BU30" s="195"/>
      <c r="BV30" s="187"/>
      <c r="BW30" s="839"/>
      <c r="BX30" s="831"/>
      <c r="BY30" s="832"/>
      <c r="BZ30" s="831"/>
      <c r="CA30" s="831"/>
      <c r="CB30" s="831"/>
      <c r="CC30" s="832"/>
      <c r="CD30" s="831"/>
      <c r="CE30" s="831"/>
      <c r="CF30" s="847"/>
      <c r="CI30" s="350"/>
      <c r="CJ30" s="344"/>
      <c r="CK30" s="344"/>
      <c r="CL30" s="345"/>
      <c r="CM30" s="355"/>
      <c r="CN30" s="778"/>
      <c r="CO30" s="754"/>
      <c r="CP30" s="776"/>
      <c r="CQ30" s="776"/>
      <c r="CR30" s="779"/>
      <c r="CS30" s="356"/>
      <c r="CT30" s="352"/>
      <c r="CU30" s="353"/>
      <c r="CV30" s="354"/>
      <c r="CY30" s="927"/>
      <c r="CZ30" s="906"/>
      <c r="DA30" s="887"/>
      <c r="DB30" s="887"/>
      <c r="DC30" s="887"/>
      <c r="DD30" s="913"/>
      <c r="DE30" s="887"/>
      <c r="DF30" s="914"/>
      <c r="DG30" s="887"/>
      <c r="DH30" s="887"/>
      <c r="DI30" s="906"/>
      <c r="DJ30" s="906"/>
      <c r="DK30" s="887"/>
      <c r="DL30" s="915"/>
      <c r="DO30" s="946"/>
      <c r="DP30" s="947"/>
      <c r="DQ30" s="947"/>
      <c r="DR30" s="948"/>
      <c r="DS30" s="947"/>
      <c r="DT30" s="949"/>
      <c r="DU30" s="950"/>
      <c r="DV30" s="949"/>
      <c r="DW30" s="980"/>
      <c r="DX30" s="981"/>
      <c r="DY30" s="981"/>
      <c r="DZ30" s="832"/>
      <c r="EA30" s="982"/>
      <c r="EB30" s="981"/>
      <c r="EC30" s="983"/>
    </row>
    <row r="31" spans="3:133" ht="12.75" customHeight="1" x14ac:dyDescent="0.25">
      <c r="H31" s="1378" t="s">
        <v>11</v>
      </c>
      <c r="I31" s="1378"/>
      <c r="J31" s="1378"/>
      <c r="K31" s="1378"/>
      <c r="L31" s="1378"/>
      <c r="M31" s="1378" t="s">
        <v>12</v>
      </c>
      <c r="N31" s="1378"/>
      <c r="O31" s="1378"/>
      <c r="P31" s="1378"/>
      <c r="Q31" s="1378"/>
      <c r="R31" s="1378"/>
      <c r="S31" s="1378" t="s">
        <v>13</v>
      </c>
      <c r="T31" s="1378"/>
      <c r="U31" s="1378"/>
      <c r="V31" s="1378"/>
      <c r="W31" s="1378"/>
      <c r="Y31" s="569"/>
      <c r="Z31" s="215"/>
      <c r="AA31" s="216"/>
      <c r="AB31" s="215"/>
      <c r="AC31" s="201"/>
      <c r="AE31" s="217"/>
      <c r="AF31" s="215"/>
      <c r="AH31" s="213"/>
      <c r="AM31" s="539"/>
      <c r="AP31" s="802"/>
      <c r="AQ31" s="803"/>
      <c r="AR31" s="806" t="s">
        <v>254</v>
      </c>
      <c r="AS31" s="824"/>
      <c r="AT31" s="824"/>
      <c r="AU31" s="824"/>
      <c r="AV31" s="824"/>
      <c r="AW31" s="824"/>
      <c r="AX31" s="824"/>
      <c r="AY31" s="35"/>
      <c r="AZ31" s="35"/>
      <c r="BA31" s="35"/>
      <c r="BB31" s="803"/>
      <c r="BC31" s="803"/>
      <c r="BD31" s="818"/>
      <c r="BE31" s="818"/>
      <c r="BF31" s="818"/>
      <c r="BG31" s="818"/>
      <c r="BH31" s="818"/>
      <c r="BI31" s="818"/>
      <c r="BJ31" s="803"/>
      <c r="BK31" s="803"/>
      <c r="BL31" s="803"/>
      <c r="BM31" s="803"/>
      <c r="BN31" s="813"/>
      <c r="BQ31" s="855">
        <v>10801</v>
      </c>
      <c r="BR31" s="832"/>
      <c r="BS31" s="1032">
        <v>13300</v>
      </c>
      <c r="BT31" s="1030"/>
      <c r="BU31" s="195"/>
      <c r="BV31" s="187"/>
      <c r="BW31" s="845">
        <v>8055</v>
      </c>
      <c r="BX31" s="831"/>
      <c r="BY31" s="832"/>
      <c r="BZ31" s="846">
        <v>5654</v>
      </c>
      <c r="CA31" s="831"/>
      <c r="CB31" s="831"/>
      <c r="CC31" s="832"/>
      <c r="CD31" s="845">
        <v>4712</v>
      </c>
      <c r="CE31" s="831"/>
      <c r="CF31" s="847"/>
      <c r="CI31" s="350"/>
      <c r="CJ31" s="344"/>
      <c r="CK31" s="344"/>
      <c r="CL31" s="345"/>
      <c r="CM31" s="357"/>
      <c r="CN31" s="778"/>
      <c r="CO31" s="754"/>
      <c r="CP31" s="776"/>
      <c r="CQ31" s="776"/>
      <c r="CR31" s="777"/>
      <c r="CS31" s="351"/>
      <c r="CT31" s="352"/>
      <c r="CU31" s="353"/>
      <c r="CV31" s="354"/>
      <c r="CY31" s="927"/>
      <c r="CZ31" s="906"/>
      <c r="DA31" s="887"/>
      <c r="DB31" s="887"/>
      <c r="DC31" s="913"/>
      <c r="DD31" s="1303" t="s">
        <v>475</v>
      </c>
      <c r="DE31" s="1303" t="s">
        <v>476</v>
      </c>
      <c r="DF31" s="914"/>
      <c r="DG31" s="887"/>
      <c r="DH31" s="887"/>
      <c r="DI31" s="906"/>
      <c r="DJ31" s="906"/>
      <c r="DK31" s="887"/>
      <c r="DL31" s="915"/>
      <c r="DO31" s="946"/>
      <c r="DP31" s="947"/>
      <c r="DQ31" s="947"/>
      <c r="DR31" s="948"/>
      <c r="DS31" s="947"/>
      <c r="DT31" s="951"/>
      <c r="DU31" s="952"/>
      <c r="DV31" s="951"/>
      <c r="DW31" s="984"/>
      <c r="DX31" s="831"/>
      <c r="DY31" s="831"/>
      <c r="DZ31" s="832"/>
      <c r="EA31" s="832"/>
      <c r="EB31" s="831"/>
      <c r="EC31" s="985"/>
    </row>
    <row r="32" spans="3:133" ht="12.75" customHeight="1" x14ac:dyDescent="0.25">
      <c r="H32" s="201"/>
      <c r="I32" s="202"/>
      <c r="J32" s="202"/>
      <c r="K32" s="203"/>
      <c r="L32" s="204"/>
      <c r="M32" s="201"/>
      <c r="N32" s="204"/>
      <c r="O32" s="203"/>
      <c r="P32" s="202"/>
      <c r="Q32" s="202"/>
      <c r="R32" s="213"/>
      <c r="S32" s="203"/>
      <c r="T32" s="202"/>
      <c r="U32" s="202"/>
      <c r="V32" s="202"/>
      <c r="W32" s="210"/>
      <c r="Y32" s="569"/>
      <c r="Z32" s="1466" t="s">
        <v>197</v>
      </c>
      <c r="AA32" s="1467" t="s">
        <v>301</v>
      </c>
      <c r="AB32" s="1468" t="s">
        <v>417</v>
      </c>
      <c r="AC32" s="201"/>
      <c r="AE32" s="217"/>
      <c r="AF32" s="1466" t="s">
        <v>197</v>
      </c>
      <c r="AG32" s="1467" t="s">
        <v>301</v>
      </c>
      <c r="AH32" s="1468" t="s">
        <v>417</v>
      </c>
      <c r="AK32" s="1466" t="s">
        <v>197</v>
      </c>
      <c r="AL32" s="1467" t="s">
        <v>301</v>
      </c>
      <c r="AM32" s="1468" t="s">
        <v>417</v>
      </c>
      <c r="AP32" s="802"/>
      <c r="AQ32" s="803"/>
      <c r="AR32" s="806"/>
      <c r="AS32" s="824"/>
      <c r="AT32" s="824"/>
      <c r="AU32" s="824"/>
      <c r="AV32" s="824"/>
      <c r="AW32" s="824"/>
      <c r="AX32" s="824"/>
      <c r="AY32" s="35"/>
      <c r="AZ32" s="35"/>
      <c r="BA32" s="35"/>
      <c r="BB32" s="803"/>
      <c r="BC32" s="803"/>
      <c r="BD32" s="818"/>
      <c r="BE32" s="818"/>
      <c r="BF32" s="818"/>
      <c r="BG32" s="818"/>
      <c r="BH32" s="818"/>
      <c r="BI32" s="818"/>
      <c r="BJ32" s="803"/>
      <c r="BK32" s="803"/>
      <c r="BL32" s="803"/>
      <c r="BM32" s="820">
        <v>2570</v>
      </c>
      <c r="BN32" s="813"/>
      <c r="BQ32" s="234"/>
      <c r="BR32" s="195"/>
      <c r="BS32" s="187"/>
      <c r="BT32" s="196"/>
      <c r="BU32" s="195"/>
      <c r="BV32" s="187"/>
      <c r="BW32" s="233"/>
      <c r="BX32" s="236"/>
      <c r="BY32" s="236"/>
      <c r="BZ32" s="187"/>
      <c r="CA32" s="236"/>
      <c r="CB32" s="236"/>
      <c r="CC32" s="236"/>
      <c r="CD32" s="236"/>
      <c r="CE32" s="236"/>
      <c r="CF32" s="237"/>
      <c r="CI32" s="358"/>
      <c r="CJ32" s="359"/>
      <c r="CK32" s="359"/>
      <c r="CL32" s="359"/>
      <c r="CM32" s="346"/>
      <c r="CN32" s="778"/>
      <c r="CO32" s="754"/>
      <c r="CP32" s="776"/>
      <c r="CQ32" s="776"/>
      <c r="CR32" s="780"/>
      <c r="CS32" s="360"/>
      <c r="CT32" s="361"/>
      <c r="CU32" s="353"/>
      <c r="CV32" s="354"/>
      <c r="CY32" s="927"/>
      <c r="CZ32" s="906"/>
      <c r="DA32" s="1303"/>
      <c r="DB32" s="1303"/>
      <c r="DC32" s="1303"/>
      <c r="DD32" s="1303"/>
      <c r="DE32" s="1303"/>
      <c r="DF32" s="914"/>
      <c r="DG32" s="887"/>
      <c r="DH32" s="887"/>
      <c r="DI32" s="906"/>
      <c r="DJ32" s="906"/>
      <c r="DK32" s="887"/>
      <c r="DL32" s="915"/>
      <c r="DO32" s="946"/>
      <c r="DP32" s="947"/>
      <c r="DQ32" s="947"/>
      <c r="DR32" s="948"/>
      <c r="DS32" s="947"/>
      <c r="DT32" s="951"/>
      <c r="DU32" s="952"/>
      <c r="DV32" s="951"/>
      <c r="DW32" s="984"/>
      <c r="DX32" s="831"/>
      <c r="DY32" s="831"/>
      <c r="DZ32" s="831"/>
      <c r="EA32" s="839"/>
      <c r="EB32" s="986"/>
      <c r="EC32" s="987"/>
    </row>
    <row r="33" spans="3:133" ht="12.75" customHeight="1" x14ac:dyDescent="0.25">
      <c r="H33" s="201"/>
      <c r="I33" s="202"/>
      <c r="J33" s="202"/>
      <c r="K33" s="202"/>
      <c r="L33" s="204"/>
      <c r="M33" s="201"/>
      <c r="N33" s="204"/>
      <c r="O33" s="202"/>
      <c r="P33" s="202"/>
      <c r="Q33" s="202"/>
      <c r="R33" s="213"/>
      <c r="S33" s="202"/>
      <c r="T33" s="202"/>
      <c r="U33" s="202"/>
      <c r="V33" s="202"/>
      <c r="W33" s="213"/>
      <c r="Y33" s="569"/>
      <c r="Z33" s="1466"/>
      <c r="AA33" s="1467"/>
      <c r="AB33" s="1468"/>
      <c r="AC33" s="201"/>
      <c r="AE33" s="217"/>
      <c r="AF33" s="1466"/>
      <c r="AG33" s="1467"/>
      <c r="AH33" s="1468"/>
      <c r="AK33" s="1466"/>
      <c r="AL33" s="1467"/>
      <c r="AM33" s="1468"/>
      <c r="AP33" s="802"/>
      <c r="AQ33" s="803"/>
      <c r="AR33" s="806"/>
      <c r="AS33" s="824"/>
      <c r="AT33" s="824"/>
      <c r="AU33" s="824"/>
      <c r="AV33" s="824"/>
      <c r="AW33" s="824"/>
      <c r="AX33" s="824"/>
      <c r="AY33" s="35"/>
      <c r="AZ33" s="35"/>
      <c r="BA33" s="35"/>
      <c r="BB33" s="35"/>
      <c r="BC33" s="35"/>
      <c r="BD33" s="223"/>
      <c r="BE33" s="223"/>
      <c r="BF33" s="223"/>
      <c r="BG33" s="223"/>
      <c r="BH33" s="223"/>
      <c r="BI33" s="223"/>
      <c r="BJ33" s="35"/>
      <c r="BK33" s="35"/>
      <c r="BL33" s="35"/>
      <c r="BM33" s="35"/>
      <c r="BN33" s="153"/>
      <c r="BQ33" s="193"/>
      <c r="BR33" s="195"/>
      <c r="BS33" s="195"/>
      <c r="BT33" s="196"/>
      <c r="BU33" s="195"/>
      <c r="BV33" s="187"/>
      <c r="BW33" s="235"/>
      <c r="BX33" s="187"/>
      <c r="BY33" s="195"/>
      <c r="BZ33" s="238" t="s">
        <v>158</v>
      </c>
      <c r="CA33" s="239"/>
      <c r="CB33" s="239"/>
      <c r="CC33" s="195"/>
      <c r="CD33" s="235"/>
      <c r="CE33" s="187"/>
      <c r="CF33" s="194"/>
      <c r="CI33" s="362"/>
      <c r="CJ33" s="363"/>
      <c r="CK33" s="363"/>
      <c r="CL33" s="363"/>
      <c r="CM33" s="355"/>
      <c r="CN33" s="778"/>
      <c r="CO33" s="754"/>
      <c r="CP33" s="776"/>
      <c r="CQ33" s="776"/>
      <c r="CR33" s="777"/>
      <c r="CS33" s="360"/>
      <c r="CT33" s="364"/>
      <c r="CU33" s="353"/>
      <c r="CV33" s="389"/>
      <c r="CY33" s="927"/>
      <c r="CZ33" s="906"/>
      <c r="DA33" s="1303"/>
      <c r="DB33" s="1303"/>
      <c r="DC33" s="1303"/>
      <c r="DD33" s="1303"/>
      <c r="DE33" s="1303"/>
      <c r="DF33" s="1307"/>
      <c r="DG33" s="1308"/>
      <c r="DH33" s="887"/>
      <c r="DI33" s="906"/>
      <c r="DJ33" s="906"/>
      <c r="DK33" s="1303"/>
      <c r="DL33" s="1309"/>
      <c r="DO33" s="946"/>
      <c r="DP33" s="947"/>
      <c r="DQ33" s="947"/>
      <c r="DR33" s="948"/>
      <c r="DS33" s="947"/>
      <c r="DT33" s="951"/>
      <c r="DU33" s="952"/>
      <c r="DV33" s="951"/>
      <c r="DW33" s="984"/>
      <c r="DX33" s="831"/>
      <c r="DY33" s="831"/>
      <c r="DZ33" s="1518"/>
      <c r="EA33" s="1518"/>
      <c r="EB33" s="986"/>
      <c r="EC33" s="987"/>
    </row>
    <row r="34" spans="3:133" ht="12.75" customHeight="1" x14ac:dyDescent="0.25">
      <c r="H34" s="214"/>
      <c r="I34" s="215"/>
      <c r="J34" s="215"/>
      <c r="K34" s="216"/>
      <c r="L34" s="215"/>
      <c r="M34" s="201"/>
      <c r="N34" s="217"/>
      <c r="O34" s="202"/>
      <c r="P34" s="215"/>
      <c r="Q34" s="202"/>
      <c r="R34" s="202"/>
      <c r="S34" s="201"/>
      <c r="T34" s="215"/>
      <c r="U34" s="202"/>
      <c r="V34" s="202"/>
      <c r="W34" s="222"/>
      <c r="Y34" s="711" t="s">
        <v>500</v>
      </c>
      <c r="Z34" s="696">
        <v>36928</v>
      </c>
      <c r="AA34" s="696">
        <v>27664</v>
      </c>
      <c r="AB34" s="696">
        <v>24714</v>
      </c>
      <c r="AC34" s="717" t="s">
        <v>501</v>
      </c>
      <c r="AD34" s="695"/>
      <c r="AE34" s="718"/>
      <c r="AF34" s="696">
        <v>26237</v>
      </c>
      <c r="AG34" s="696">
        <v>20984</v>
      </c>
      <c r="AH34" s="719">
        <v>19289</v>
      </c>
      <c r="AI34" s="695" t="s">
        <v>502</v>
      </c>
      <c r="AJ34" s="695"/>
      <c r="AK34" s="696">
        <v>24579</v>
      </c>
      <c r="AL34" s="696">
        <v>18625</v>
      </c>
      <c r="AM34" s="697">
        <v>17012</v>
      </c>
      <c r="AP34" s="802"/>
      <c r="AQ34" s="803"/>
      <c r="AR34" s="803"/>
      <c r="AS34" s="803"/>
      <c r="AT34" s="803"/>
      <c r="AU34" s="803"/>
      <c r="AV34" s="803"/>
      <c r="AW34" s="803"/>
      <c r="AX34" s="803"/>
      <c r="AY34" s="225"/>
      <c r="AZ34" s="225"/>
      <c r="BA34" s="35"/>
      <c r="BB34" s="814" t="s">
        <v>96</v>
      </c>
      <c r="BC34" s="803"/>
      <c r="BD34" s="818"/>
      <c r="BE34" s="818"/>
      <c r="BF34" s="818"/>
      <c r="BG34" s="818"/>
      <c r="BH34" s="818"/>
      <c r="BI34" s="818"/>
      <c r="BJ34" s="803"/>
      <c r="BK34" s="803"/>
      <c r="BL34" s="803"/>
      <c r="BM34" s="803"/>
      <c r="BN34" s="813"/>
      <c r="BQ34" s="193"/>
      <c r="BR34" s="195"/>
      <c r="BS34" s="195"/>
      <c r="BT34" s="196"/>
      <c r="BU34" s="195"/>
      <c r="BV34" s="187"/>
      <c r="BW34" s="235"/>
      <c r="BX34" s="829" t="s">
        <v>266</v>
      </c>
      <c r="BY34" s="832"/>
      <c r="BZ34" s="846"/>
      <c r="CA34" s="831"/>
      <c r="CB34" s="829" t="s">
        <v>267</v>
      </c>
      <c r="CC34" s="832"/>
      <c r="CD34" s="846"/>
      <c r="CE34" s="831"/>
      <c r="CF34" s="847"/>
      <c r="CI34" s="362"/>
      <c r="CJ34" s="363"/>
      <c r="CK34" s="365"/>
      <c r="CL34" s="365"/>
      <c r="CM34" s="365"/>
      <c r="CN34" s="778"/>
      <c r="CO34" s="754"/>
      <c r="CP34" s="776"/>
      <c r="CQ34" s="776"/>
      <c r="CR34" s="777"/>
      <c r="CS34" s="360"/>
      <c r="CT34" s="364"/>
      <c r="CU34" s="353"/>
      <c r="CV34" s="389"/>
      <c r="CY34" s="927"/>
      <c r="CZ34" s="906"/>
      <c r="DA34" s="1303"/>
      <c r="DB34" s="1303"/>
      <c r="DC34" s="1303"/>
      <c r="DD34" s="1303"/>
      <c r="DE34" s="1303"/>
      <c r="DF34" s="1307"/>
      <c r="DG34" s="1308"/>
      <c r="DH34" s="887"/>
      <c r="DI34" s="906"/>
      <c r="DJ34" s="906"/>
      <c r="DK34" s="1303"/>
      <c r="DL34" s="1309"/>
      <c r="DO34" s="946"/>
      <c r="DP34" s="947"/>
      <c r="DQ34" s="947"/>
      <c r="DR34" s="948"/>
      <c r="DS34" s="951"/>
      <c r="DT34" s="952"/>
      <c r="DU34" s="1511" t="s">
        <v>481</v>
      </c>
      <c r="DV34" s="1511" t="s">
        <v>197</v>
      </c>
      <c r="DW34" s="1519"/>
      <c r="DX34" s="1520"/>
      <c r="DY34" s="831"/>
      <c r="DZ34" s="1518"/>
      <c r="EA34" s="1518"/>
      <c r="EB34" s="986"/>
      <c r="EC34" s="1521" t="s">
        <v>565</v>
      </c>
    </row>
    <row r="35" spans="3:133" ht="12.75" customHeight="1" x14ac:dyDescent="0.25">
      <c r="C35" s="12"/>
      <c r="D35" s="12"/>
      <c r="E35" s="12"/>
      <c r="H35" s="214"/>
      <c r="I35" s="215"/>
      <c r="J35" s="1366" t="s">
        <v>197</v>
      </c>
      <c r="K35" s="1368" t="s">
        <v>195</v>
      </c>
      <c r="L35" s="1372" t="s">
        <v>196</v>
      </c>
      <c r="M35" s="201"/>
      <c r="N35" s="217"/>
      <c r="O35" s="202"/>
      <c r="P35" s="1366" t="s">
        <v>197</v>
      </c>
      <c r="Q35" s="1368" t="s">
        <v>195</v>
      </c>
      <c r="R35" s="1372" t="s">
        <v>196</v>
      </c>
      <c r="S35" s="201"/>
      <c r="T35" s="215"/>
      <c r="U35" s="1366" t="s">
        <v>197</v>
      </c>
      <c r="V35" s="1368" t="s">
        <v>195</v>
      </c>
      <c r="W35" s="1370" t="s">
        <v>196</v>
      </c>
      <c r="Y35" s="711" t="s">
        <v>503</v>
      </c>
      <c r="Z35" s="696">
        <v>38772</v>
      </c>
      <c r="AA35" s="696">
        <v>29324</v>
      </c>
      <c r="AB35" s="696">
        <v>26555</v>
      </c>
      <c r="AC35" s="717" t="s">
        <v>504</v>
      </c>
      <c r="AD35" s="695"/>
      <c r="AE35" s="718"/>
      <c r="AF35" s="696">
        <v>28103</v>
      </c>
      <c r="AG35" s="696">
        <v>22003</v>
      </c>
      <c r="AH35" s="719">
        <v>20514</v>
      </c>
      <c r="AI35" s="695" t="s">
        <v>505</v>
      </c>
      <c r="AJ35" s="695"/>
      <c r="AK35" s="696">
        <v>26424</v>
      </c>
      <c r="AL35" s="696">
        <v>20237</v>
      </c>
      <c r="AM35" s="697">
        <v>18782</v>
      </c>
      <c r="AP35" s="802"/>
      <c r="AQ35" s="803"/>
      <c r="AR35" s="803"/>
      <c r="AS35" s="804"/>
      <c r="AT35" s="803"/>
      <c r="AU35" s="803"/>
      <c r="AV35" s="803"/>
      <c r="AW35" s="803"/>
      <c r="AX35" s="803"/>
      <c r="AY35" s="35"/>
      <c r="AZ35" s="35"/>
      <c r="BA35" s="35"/>
      <c r="BB35" s="819" t="s">
        <v>255</v>
      </c>
      <c r="BC35" s="803"/>
      <c r="BD35" s="803"/>
      <c r="BE35" s="803"/>
      <c r="BF35" s="803"/>
      <c r="BG35" s="803"/>
      <c r="BH35" s="803"/>
      <c r="BI35" s="803"/>
      <c r="BJ35" s="803"/>
      <c r="BK35" s="803"/>
      <c r="BL35" s="803"/>
      <c r="BM35" s="803"/>
      <c r="BN35" s="813"/>
      <c r="BQ35" s="851" t="s">
        <v>98</v>
      </c>
      <c r="BR35" s="832"/>
      <c r="BS35" s="1029"/>
      <c r="BT35" s="1030"/>
      <c r="BU35" s="195"/>
      <c r="BV35" s="187"/>
      <c r="BW35" s="235"/>
      <c r="BX35" s="831"/>
      <c r="BY35" s="832"/>
      <c r="BZ35" s="846"/>
      <c r="CA35" s="831"/>
      <c r="CB35" s="831"/>
      <c r="CC35" s="832"/>
      <c r="CD35" s="846"/>
      <c r="CE35" s="831"/>
      <c r="CF35" s="847"/>
      <c r="CI35" s="362"/>
      <c r="CJ35" s="363"/>
      <c r="CK35" s="365"/>
      <c r="CL35" s="365"/>
      <c r="CM35" s="365"/>
      <c r="CN35" s="781"/>
      <c r="CO35" s="756"/>
      <c r="CP35" s="782"/>
      <c r="CQ35" s="783"/>
      <c r="CR35" s="784"/>
      <c r="CS35" s="366"/>
      <c r="CT35" s="367"/>
      <c r="CU35" s="353"/>
      <c r="CV35" s="389"/>
      <c r="CY35" s="916" t="s">
        <v>661</v>
      </c>
      <c r="CZ35" s="917"/>
      <c r="DA35" s="919"/>
      <c r="DB35" s="919"/>
      <c r="DC35" s="900"/>
      <c r="DD35" s="928">
        <v>5934</v>
      </c>
      <c r="DE35" s="900">
        <v>5092</v>
      </c>
      <c r="DF35" s="929"/>
      <c r="DG35" s="919"/>
      <c r="DH35" s="900"/>
      <c r="DI35" s="887"/>
      <c r="DJ35" s="913"/>
      <c r="DK35" s="1303" t="s">
        <v>475</v>
      </c>
      <c r="DL35" s="1278" t="s">
        <v>476</v>
      </c>
      <c r="DO35" s="946"/>
      <c r="DP35" s="947"/>
      <c r="DQ35" s="947"/>
      <c r="DR35" s="948"/>
      <c r="DS35" s="1511"/>
      <c r="DT35" s="1511"/>
      <c r="DU35" s="1511"/>
      <c r="DV35" s="1511"/>
      <c r="DW35" s="1519"/>
      <c r="DX35" s="1520"/>
      <c r="DY35" s="831"/>
      <c r="DZ35" s="1518"/>
      <c r="EA35" s="1518"/>
      <c r="EB35" s="986"/>
      <c r="EC35" s="1521"/>
    </row>
    <row r="36" spans="3:133" ht="12.75" customHeight="1" x14ac:dyDescent="0.25">
      <c r="C36" s="4"/>
      <c r="D36" s="4"/>
      <c r="E36" s="4"/>
      <c r="H36" s="214"/>
      <c r="I36" s="215"/>
      <c r="J36" s="1367"/>
      <c r="K36" s="1379"/>
      <c r="L36" s="1380"/>
      <c r="M36" s="201"/>
      <c r="N36" s="217"/>
      <c r="O36" s="202"/>
      <c r="P36" s="1367"/>
      <c r="Q36" s="1379"/>
      <c r="R36" s="1380"/>
      <c r="S36" s="201"/>
      <c r="T36" s="215"/>
      <c r="U36" s="1367"/>
      <c r="V36" s="1379"/>
      <c r="W36" s="1381"/>
      <c r="Y36" s="711" t="s">
        <v>506</v>
      </c>
      <c r="Z36" s="696">
        <v>40515</v>
      </c>
      <c r="AA36" s="696">
        <v>30893</v>
      </c>
      <c r="AB36" s="696">
        <v>27948</v>
      </c>
      <c r="AC36" s="717" t="s">
        <v>507</v>
      </c>
      <c r="AD36" s="695"/>
      <c r="AE36" s="718"/>
      <c r="AF36" s="696">
        <v>29828</v>
      </c>
      <c r="AG36" s="696">
        <v>23512</v>
      </c>
      <c r="AH36" s="719">
        <v>21837</v>
      </c>
      <c r="AI36" s="695" t="s">
        <v>508</v>
      </c>
      <c r="AJ36" s="695"/>
      <c r="AK36" s="696">
        <v>28166</v>
      </c>
      <c r="AL36" s="696">
        <v>21760</v>
      </c>
      <c r="AM36" s="697">
        <v>20120</v>
      </c>
      <c r="AP36" s="802"/>
      <c r="AQ36" s="803"/>
      <c r="AR36" s="804"/>
      <c r="AS36" s="804"/>
      <c r="AT36" s="804"/>
      <c r="AU36" s="804"/>
      <c r="AV36" s="804"/>
      <c r="AW36" s="804"/>
      <c r="AX36" s="804"/>
      <c r="AY36" s="1"/>
      <c r="AZ36" s="1"/>
      <c r="BA36" s="1"/>
      <c r="BB36" s="823"/>
      <c r="BC36" s="804"/>
      <c r="BD36" s="804"/>
      <c r="BE36" s="804"/>
      <c r="BF36" s="804"/>
      <c r="BG36" s="804"/>
      <c r="BH36" s="804"/>
      <c r="BI36" s="804"/>
      <c r="BJ36" s="804"/>
      <c r="BK36" s="804"/>
      <c r="BL36" s="804"/>
      <c r="BM36" s="804"/>
      <c r="BN36" s="821"/>
      <c r="BQ36" s="852" t="s">
        <v>268</v>
      </c>
      <c r="BR36" s="832"/>
      <c r="BS36" s="1029"/>
      <c r="BT36" s="1030"/>
      <c r="BU36" s="195"/>
      <c r="BV36" s="187"/>
      <c r="BW36" s="235"/>
      <c r="BX36" s="831"/>
      <c r="BY36" s="832"/>
      <c r="BZ36" s="846"/>
      <c r="CA36" s="831"/>
      <c r="CB36" s="831"/>
      <c r="CC36" s="832"/>
      <c r="CD36" s="846"/>
      <c r="CE36" s="831"/>
      <c r="CF36" s="847"/>
      <c r="CI36" s="362"/>
      <c r="CJ36" s="363"/>
      <c r="CK36" s="365"/>
      <c r="CL36" s="365"/>
      <c r="CM36" s="365"/>
      <c r="CN36" s="785"/>
      <c r="CO36" s="756"/>
      <c r="CP36" s="782"/>
      <c r="CQ36" s="786"/>
      <c r="CR36" s="777"/>
      <c r="CS36" s="366"/>
      <c r="CT36" s="368"/>
      <c r="CU36" s="353"/>
      <c r="CV36" s="389"/>
      <c r="CY36" s="916" t="s">
        <v>662</v>
      </c>
      <c r="CZ36" s="917"/>
      <c r="DA36" s="919"/>
      <c r="DB36" s="919"/>
      <c r="DC36" s="900"/>
      <c r="DD36" s="928">
        <v>6570</v>
      </c>
      <c r="DE36" s="900">
        <v>5728</v>
      </c>
      <c r="DF36" s="929"/>
      <c r="DG36" s="919"/>
      <c r="DH36" s="900"/>
      <c r="DI36" s="1303"/>
      <c r="DJ36" s="1303"/>
      <c r="DK36" s="1303"/>
      <c r="DL36" s="1278"/>
      <c r="DO36" s="954" t="s">
        <v>737</v>
      </c>
      <c r="DP36" s="955"/>
      <c r="DQ36" s="955"/>
      <c r="DR36" s="1511"/>
      <c r="DS36" s="1511"/>
      <c r="DT36" s="1511"/>
      <c r="DU36" s="956">
        <v>8753</v>
      </c>
      <c r="DV36" s="956">
        <v>9595</v>
      </c>
      <c r="DW36" s="988"/>
      <c r="DX36" s="830"/>
      <c r="DY36" s="829"/>
      <c r="DZ36" s="989"/>
      <c r="EA36" s="989"/>
      <c r="EB36" s="1518"/>
      <c r="EC36" s="1521"/>
    </row>
    <row r="37" spans="3:133" ht="12.75" customHeight="1" x14ac:dyDescent="0.25">
      <c r="D37" s="10"/>
      <c r="E37" s="2"/>
      <c r="H37" s="702" t="s">
        <v>216</v>
      </c>
      <c r="I37" s="703"/>
      <c r="J37" s="704">
        <v>39180</v>
      </c>
      <c r="K37" s="704">
        <v>30267</v>
      </c>
      <c r="L37" s="710">
        <v>25973</v>
      </c>
      <c r="M37" s="712" t="s">
        <v>217</v>
      </c>
      <c r="N37" s="713"/>
      <c r="O37" s="713"/>
      <c r="P37" s="714">
        <v>28489</v>
      </c>
      <c r="Q37" s="714">
        <v>22341</v>
      </c>
      <c r="R37" s="715">
        <v>20092</v>
      </c>
      <c r="S37" s="702" t="s">
        <v>218</v>
      </c>
      <c r="T37" s="703"/>
      <c r="U37" s="704">
        <v>26831</v>
      </c>
      <c r="V37" s="704">
        <v>20593</v>
      </c>
      <c r="W37" s="705">
        <v>18253</v>
      </c>
      <c r="Y37" s="711" t="s">
        <v>509</v>
      </c>
      <c r="Z37" s="696">
        <v>48406</v>
      </c>
      <c r="AA37" s="696">
        <v>36665</v>
      </c>
      <c r="AB37" s="696">
        <v>32492</v>
      </c>
      <c r="AC37" s="717" t="s">
        <v>510</v>
      </c>
      <c r="AD37" s="695"/>
      <c r="AE37" s="718"/>
      <c r="AF37" s="696">
        <v>27439</v>
      </c>
      <c r="AG37" s="696">
        <v>22109</v>
      </c>
      <c r="AH37" s="719">
        <v>20207</v>
      </c>
      <c r="AI37" s="695" t="s">
        <v>511</v>
      </c>
      <c r="AJ37" s="695"/>
      <c r="AK37" s="696">
        <v>34300</v>
      </c>
      <c r="AL37" s="696">
        <v>26505</v>
      </c>
      <c r="AM37" s="697">
        <v>23694</v>
      </c>
      <c r="AP37" s="802"/>
      <c r="AQ37" s="803"/>
      <c r="AR37" s="803"/>
      <c r="AS37" s="804"/>
      <c r="AT37" s="804"/>
      <c r="AU37" s="804"/>
      <c r="AV37" s="803"/>
      <c r="AW37" s="803"/>
      <c r="AX37" s="803"/>
      <c r="AY37" s="35"/>
      <c r="AZ37" s="35"/>
      <c r="BA37" s="35"/>
      <c r="BB37" s="803"/>
      <c r="BC37" s="803"/>
      <c r="BD37" s="803"/>
      <c r="BE37" s="803"/>
      <c r="BF37" s="803"/>
      <c r="BG37" s="803"/>
      <c r="BH37" s="803"/>
      <c r="BI37" s="803"/>
      <c r="BJ37" s="803"/>
      <c r="BK37" s="803"/>
      <c r="BL37" s="803"/>
      <c r="BM37" s="803"/>
      <c r="BN37" s="813"/>
      <c r="BQ37" s="854"/>
      <c r="BR37" s="832"/>
      <c r="BS37" s="1029"/>
      <c r="BT37" s="1030"/>
      <c r="BU37" s="195"/>
      <c r="BV37" s="187"/>
      <c r="BW37" s="235"/>
      <c r="BX37" s="831"/>
      <c r="BY37" s="831"/>
      <c r="BZ37" s="1394" t="s">
        <v>169</v>
      </c>
      <c r="CA37" s="1394"/>
      <c r="CB37" s="831"/>
      <c r="CC37" s="832"/>
      <c r="CD37" s="1394" t="s">
        <v>170</v>
      </c>
      <c r="CE37" s="1394"/>
      <c r="CF37" s="847"/>
      <c r="CI37" s="362"/>
      <c r="CJ37" s="363"/>
      <c r="CK37" s="365"/>
      <c r="CL37" s="365"/>
      <c r="CM37" s="365"/>
      <c r="CN37" s="785"/>
      <c r="CO37" s="756"/>
      <c r="CP37" s="782"/>
      <c r="CQ37" s="786"/>
      <c r="CR37" s="777"/>
      <c r="CS37" s="366"/>
      <c r="CT37" s="368"/>
      <c r="CU37" s="353"/>
      <c r="CV37" s="389"/>
      <c r="CY37" s="916" t="s">
        <v>663</v>
      </c>
      <c r="CZ37" s="917"/>
      <c r="DA37" s="919"/>
      <c r="DB37" s="919"/>
      <c r="DC37" s="900"/>
      <c r="DD37" s="928">
        <v>7206</v>
      </c>
      <c r="DE37" s="900">
        <v>6364</v>
      </c>
      <c r="DF37" s="929"/>
      <c r="DG37" s="919"/>
      <c r="DH37" s="900"/>
      <c r="DI37" s="1303"/>
      <c r="DJ37" s="1303"/>
      <c r="DK37" s="1303"/>
      <c r="DL37" s="1278"/>
      <c r="DO37" s="954" t="s">
        <v>738</v>
      </c>
      <c r="DP37" s="955"/>
      <c r="DQ37" s="955"/>
      <c r="DR37" s="1511"/>
      <c r="DS37" s="1511"/>
      <c r="DT37" s="1511"/>
      <c r="DU37" s="956">
        <v>10094</v>
      </c>
      <c r="DV37" s="956">
        <v>10936</v>
      </c>
      <c r="DW37" s="988"/>
      <c r="DX37" s="830"/>
      <c r="DY37" s="829"/>
      <c r="DZ37" s="989"/>
      <c r="EA37" s="989"/>
      <c r="EB37" s="1518"/>
      <c r="EC37" s="1521"/>
    </row>
    <row r="38" spans="3:133" ht="12.75" customHeight="1" x14ac:dyDescent="0.25">
      <c r="D38" s="10"/>
      <c r="E38" s="2"/>
      <c r="H38" s="698" t="s">
        <v>219</v>
      </c>
      <c r="I38" s="699"/>
      <c r="J38" s="700">
        <v>41491</v>
      </c>
      <c r="K38" s="700">
        <v>31771</v>
      </c>
      <c r="L38" s="706">
        <v>27909</v>
      </c>
      <c r="M38" s="712" t="s">
        <v>220</v>
      </c>
      <c r="N38" s="713"/>
      <c r="O38" s="713"/>
      <c r="P38" s="714">
        <v>30822</v>
      </c>
      <c r="Q38" s="714">
        <v>25111</v>
      </c>
      <c r="R38" s="715">
        <v>22010</v>
      </c>
      <c r="S38" s="698" t="s">
        <v>221</v>
      </c>
      <c r="T38" s="699"/>
      <c r="U38" s="700">
        <v>29142</v>
      </c>
      <c r="V38" s="700">
        <v>22614</v>
      </c>
      <c r="W38" s="701">
        <v>20151</v>
      </c>
      <c r="Y38" s="711" t="s">
        <v>512</v>
      </c>
      <c r="Z38" s="696">
        <v>49772</v>
      </c>
      <c r="AA38" s="696">
        <v>38043</v>
      </c>
      <c r="AB38" s="696">
        <v>33862</v>
      </c>
      <c r="AC38" s="717" t="s">
        <v>513</v>
      </c>
      <c r="AD38" s="695"/>
      <c r="AE38" s="720"/>
      <c r="AF38" s="696">
        <v>29453</v>
      </c>
      <c r="AG38" s="696">
        <v>23226</v>
      </c>
      <c r="AH38" s="719">
        <v>22176</v>
      </c>
      <c r="AI38" s="695" t="s">
        <v>514</v>
      </c>
      <c r="AJ38" s="695"/>
      <c r="AK38" s="696">
        <v>35720</v>
      </c>
      <c r="AL38" s="696">
        <v>27878</v>
      </c>
      <c r="AM38" s="697">
        <v>25118</v>
      </c>
      <c r="AP38" s="802"/>
      <c r="AQ38" s="803"/>
      <c r="AR38" s="803"/>
      <c r="AS38" s="804"/>
      <c r="AT38" s="804"/>
      <c r="AU38" s="804"/>
      <c r="AV38" s="803"/>
      <c r="AW38" s="803"/>
      <c r="AX38" s="803"/>
      <c r="AY38" s="35"/>
      <c r="AZ38" s="35"/>
      <c r="BA38" s="35"/>
      <c r="BB38" s="803"/>
      <c r="BC38" s="803"/>
      <c r="BD38" s="803"/>
      <c r="BE38" s="803"/>
      <c r="BF38" s="803"/>
      <c r="BG38" s="803"/>
      <c r="BH38" s="803"/>
      <c r="BI38" s="803"/>
      <c r="BJ38" s="803"/>
      <c r="BK38" s="803"/>
      <c r="BL38" s="803"/>
      <c r="BM38" s="803"/>
      <c r="BN38" s="813"/>
      <c r="BQ38" s="854"/>
      <c r="BR38" s="832"/>
      <c r="BS38" s="1029"/>
      <c r="BT38" s="1030"/>
      <c r="BU38" s="195"/>
      <c r="BV38" s="187"/>
      <c r="BW38" s="235"/>
      <c r="BX38" s="831"/>
      <c r="BY38" s="831"/>
      <c r="BZ38" s="1394"/>
      <c r="CA38" s="1394"/>
      <c r="CB38" s="831"/>
      <c r="CC38" s="832"/>
      <c r="CD38" s="1394"/>
      <c r="CE38" s="1394"/>
      <c r="CF38" s="847"/>
      <c r="CI38" s="390"/>
      <c r="CJ38" s="391"/>
      <c r="CK38" s="392"/>
      <c r="CL38" s="392"/>
      <c r="CM38" s="342"/>
      <c r="CN38" s="787" t="s">
        <v>276</v>
      </c>
      <c r="CO38" s="756"/>
      <c r="CP38" s="782"/>
      <c r="CQ38" s="786"/>
      <c r="CR38" s="774">
        <v>2825</v>
      </c>
      <c r="CS38" s="393"/>
      <c r="CT38" s="394"/>
      <c r="CU38" s="395"/>
      <c r="CV38" s="396"/>
      <c r="CY38" s="916" t="s">
        <v>664</v>
      </c>
      <c r="CZ38" s="917"/>
      <c r="DA38" s="919"/>
      <c r="DB38" s="919"/>
      <c r="DC38" s="900"/>
      <c r="DD38" s="928">
        <v>7842</v>
      </c>
      <c r="DE38" s="900">
        <v>7000</v>
      </c>
      <c r="DF38" s="929"/>
      <c r="DG38" s="919"/>
      <c r="DH38" s="900"/>
      <c r="DI38" s="1303"/>
      <c r="DJ38" s="1303"/>
      <c r="DK38" s="1303"/>
      <c r="DL38" s="1278"/>
      <c r="DO38" s="954" t="s">
        <v>739</v>
      </c>
      <c r="DP38" s="955"/>
      <c r="DQ38" s="955"/>
      <c r="DR38" s="956"/>
      <c r="DS38" s="956"/>
      <c r="DT38" s="956"/>
      <c r="DU38" s="956">
        <v>11437</v>
      </c>
      <c r="DV38" s="956">
        <v>12279</v>
      </c>
      <c r="DW38" s="988" t="s">
        <v>557</v>
      </c>
      <c r="DX38" s="830"/>
      <c r="DY38" s="829"/>
      <c r="DZ38" s="989"/>
      <c r="EA38" s="989"/>
      <c r="EB38" s="989"/>
      <c r="EC38" s="989">
        <v>6076</v>
      </c>
    </row>
    <row r="39" spans="3:133" ht="12.75" customHeight="1" x14ac:dyDescent="0.25">
      <c r="D39" s="10"/>
      <c r="E39" s="2"/>
      <c r="H39" s="698" t="s">
        <v>222</v>
      </c>
      <c r="I39" s="699"/>
      <c r="J39" s="700">
        <v>43085</v>
      </c>
      <c r="K39" s="700">
        <v>33207</v>
      </c>
      <c r="L39" s="706">
        <v>29372</v>
      </c>
      <c r="M39" s="712" t="s">
        <v>223</v>
      </c>
      <c r="N39" s="713"/>
      <c r="O39" s="713"/>
      <c r="P39" s="714">
        <v>32399</v>
      </c>
      <c r="Q39" s="714">
        <v>25758</v>
      </c>
      <c r="R39" s="715">
        <v>23429</v>
      </c>
      <c r="S39" s="698" t="s">
        <v>224</v>
      </c>
      <c r="T39" s="699"/>
      <c r="U39" s="700">
        <v>30737</v>
      </c>
      <c r="V39" s="700">
        <v>24007</v>
      </c>
      <c r="W39" s="701">
        <v>21587</v>
      </c>
      <c r="Y39" s="711" t="s">
        <v>515</v>
      </c>
      <c r="Z39" s="696">
        <v>51072</v>
      </c>
      <c r="AA39" s="696">
        <v>39355</v>
      </c>
      <c r="AB39" s="696">
        <v>35183</v>
      </c>
      <c r="AC39" s="717" t="s">
        <v>516</v>
      </c>
      <c r="AD39" s="695"/>
      <c r="AE39" s="720"/>
      <c r="AF39" s="696">
        <v>31329</v>
      </c>
      <c r="AG39" s="696">
        <v>24866</v>
      </c>
      <c r="AH39" s="719">
        <v>23655</v>
      </c>
      <c r="AI39" s="695" t="s">
        <v>517</v>
      </c>
      <c r="AJ39" s="695"/>
      <c r="AK39" s="696">
        <v>37070</v>
      </c>
      <c r="AL39" s="696">
        <v>29254</v>
      </c>
      <c r="AM39" s="697">
        <v>26441</v>
      </c>
      <c r="AP39" s="802"/>
      <c r="AQ39" s="803"/>
      <c r="AR39" s="803"/>
      <c r="AS39" s="804"/>
      <c r="AT39" s="804"/>
      <c r="AU39" s="804"/>
      <c r="AV39" s="803"/>
      <c r="AW39" s="803"/>
      <c r="AX39" s="803"/>
      <c r="AY39" s="35"/>
      <c r="AZ39" s="35"/>
      <c r="BA39" s="35"/>
      <c r="BB39" s="803"/>
      <c r="BC39" s="803"/>
      <c r="BD39" s="803"/>
      <c r="BE39" s="803"/>
      <c r="BF39" s="803"/>
      <c r="BG39" s="803"/>
      <c r="BH39" s="803"/>
      <c r="BI39" s="803"/>
      <c r="BJ39" s="803"/>
      <c r="BK39" s="803"/>
      <c r="BL39" s="803"/>
      <c r="BM39" s="803"/>
      <c r="BN39" s="813"/>
      <c r="BQ39" s="854"/>
      <c r="BR39" s="832"/>
      <c r="BS39" s="1029"/>
      <c r="BT39" s="1030"/>
      <c r="BU39" s="195"/>
      <c r="BV39" s="187"/>
      <c r="BW39" s="235"/>
      <c r="BX39" s="831"/>
      <c r="BY39" s="831"/>
      <c r="BZ39" s="860"/>
      <c r="CA39" s="860"/>
      <c r="CB39" s="831"/>
      <c r="CC39" s="832"/>
      <c r="CD39" s="846"/>
      <c r="CE39" s="862"/>
      <c r="CF39" s="863"/>
      <c r="CI39" s="343"/>
      <c r="CJ39" s="397"/>
      <c r="CK39" s="365"/>
      <c r="CL39" s="365"/>
      <c r="CM39" s="365"/>
      <c r="CN39" s="788"/>
      <c r="CO39" s="756"/>
      <c r="CP39" s="782"/>
      <c r="CQ39" s="786"/>
      <c r="CR39" s="777"/>
      <c r="CS39" s="398"/>
      <c r="CT39" s="399"/>
      <c r="CU39" s="399"/>
      <c r="CV39" s="400"/>
      <c r="CY39" s="916" t="s">
        <v>665</v>
      </c>
      <c r="CZ39" s="917"/>
      <c r="DA39" s="919"/>
      <c r="DB39" s="919"/>
      <c r="DC39" s="900"/>
      <c r="DD39" s="928">
        <v>9641</v>
      </c>
      <c r="DE39" s="900">
        <v>8378</v>
      </c>
      <c r="DF39" s="918" t="s">
        <v>666</v>
      </c>
      <c r="DG39" s="919"/>
      <c r="DH39" s="900"/>
      <c r="DI39" s="917"/>
      <c r="DJ39" s="917"/>
      <c r="DK39" s="919">
        <v>4260</v>
      </c>
      <c r="DL39" s="920">
        <v>3562</v>
      </c>
      <c r="DO39" s="954" t="s">
        <v>740</v>
      </c>
      <c r="DP39" s="955"/>
      <c r="DQ39" s="955"/>
      <c r="DR39" s="956"/>
      <c r="DS39" s="956"/>
      <c r="DT39" s="956"/>
      <c r="DU39" s="956">
        <v>12779</v>
      </c>
      <c r="DV39" s="956">
        <v>13621</v>
      </c>
      <c r="DW39" s="988" t="s">
        <v>558</v>
      </c>
      <c r="DX39" s="830"/>
      <c r="DY39" s="829"/>
      <c r="DZ39" s="989"/>
      <c r="EA39" s="989"/>
      <c r="EB39" s="989"/>
      <c r="EC39" s="989">
        <v>7095</v>
      </c>
    </row>
    <row r="40" spans="3:133" ht="12.75" customHeight="1" x14ac:dyDescent="0.2">
      <c r="D40" s="10"/>
      <c r="E40" s="2"/>
      <c r="H40" s="698" t="s">
        <v>225</v>
      </c>
      <c r="I40" s="699"/>
      <c r="J40" s="700">
        <v>40503</v>
      </c>
      <c r="K40" s="700">
        <v>31567</v>
      </c>
      <c r="L40" s="706">
        <v>27281</v>
      </c>
      <c r="M40" s="712" t="s">
        <v>226</v>
      </c>
      <c r="N40" s="713"/>
      <c r="O40" s="713"/>
      <c r="P40" s="714">
        <v>29550</v>
      </c>
      <c r="Q40" s="714">
        <v>24010</v>
      </c>
      <c r="R40" s="715">
        <v>21457</v>
      </c>
      <c r="S40" s="698" t="s">
        <v>227</v>
      </c>
      <c r="T40" s="699"/>
      <c r="U40" s="700">
        <v>28008</v>
      </c>
      <c r="V40" s="700">
        <v>21661</v>
      </c>
      <c r="W40" s="706">
        <v>19204</v>
      </c>
      <c r="Y40" s="711" t="s">
        <v>518</v>
      </c>
      <c r="Z40" s="696">
        <v>50752</v>
      </c>
      <c r="AA40" s="696">
        <v>39029</v>
      </c>
      <c r="AB40" s="696">
        <v>34861</v>
      </c>
      <c r="AC40" s="717" t="s">
        <v>519</v>
      </c>
      <c r="AD40" s="695"/>
      <c r="AE40" s="720"/>
      <c r="AF40" s="696">
        <v>30795</v>
      </c>
      <c r="AG40" s="696">
        <v>24439</v>
      </c>
      <c r="AH40" s="719">
        <v>23301</v>
      </c>
      <c r="AI40" s="695" t="s">
        <v>520</v>
      </c>
      <c r="AJ40" s="695"/>
      <c r="AK40" s="696">
        <v>29233</v>
      </c>
      <c r="AL40" s="696">
        <v>22776</v>
      </c>
      <c r="AM40" s="697">
        <v>20790</v>
      </c>
      <c r="AP40" s="802"/>
      <c r="AQ40" s="803"/>
      <c r="AR40" s="803"/>
      <c r="AS40" s="804"/>
      <c r="AT40" s="804"/>
      <c r="AU40" s="804"/>
      <c r="AV40" s="803"/>
      <c r="AW40" s="803"/>
      <c r="AX40" s="820">
        <v>12473</v>
      </c>
      <c r="AY40" s="35"/>
      <c r="AZ40" s="35"/>
      <c r="BA40" s="35"/>
      <c r="BB40" s="803"/>
      <c r="BC40" s="803"/>
      <c r="BD40" s="803"/>
      <c r="BE40" s="803"/>
      <c r="BF40" s="803"/>
      <c r="BG40" s="803"/>
      <c r="BH40" s="803"/>
      <c r="BI40" s="803"/>
      <c r="BJ40" s="803"/>
      <c r="BK40" s="803"/>
      <c r="BL40" s="803"/>
      <c r="BM40" s="820">
        <v>3060</v>
      </c>
      <c r="BN40" s="813"/>
      <c r="BQ40" s="854"/>
      <c r="BR40" s="832"/>
      <c r="BS40" s="1029"/>
      <c r="BT40" s="1030"/>
      <c r="BU40" s="195"/>
      <c r="BV40" s="187"/>
      <c r="BW40" s="233"/>
      <c r="BX40" s="836"/>
      <c r="BY40" s="836"/>
      <c r="BZ40" s="836"/>
      <c r="CA40" s="836"/>
      <c r="CB40" s="836"/>
      <c r="CC40" s="836"/>
      <c r="CD40" s="836"/>
      <c r="CE40" s="836"/>
      <c r="CF40" s="864"/>
      <c r="CI40" s="1320"/>
      <c r="CJ40" s="1321"/>
      <c r="CK40" s="1321"/>
      <c r="CL40" s="1321"/>
      <c r="CM40" s="1321"/>
      <c r="CN40" s="1324" t="s">
        <v>18</v>
      </c>
      <c r="CO40" s="1325"/>
      <c r="CP40" s="1325"/>
      <c r="CQ40" s="1325"/>
      <c r="CR40" s="1326"/>
      <c r="CS40" s="1330"/>
      <c r="CT40" s="1331"/>
      <c r="CU40" s="1331"/>
      <c r="CV40" s="1332"/>
      <c r="CY40" s="916" t="s">
        <v>667</v>
      </c>
      <c r="CZ40" s="917"/>
      <c r="DA40" s="919"/>
      <c r="DB40" s="919"/>
      <c r="DC40" s="900"/>
      <c r="DD40" s="928">
        <v>5934</v>
      </c>
      <c r="DE40" s="900">
        <v>5092</v>
      </c>
      <c r="DF40" s="918" t="s">
        <v>668</v>
      </c>
      <c r="DG40" s="919"/>
      <c r="DH40" s="900"/>
      <c r="DI40" s="917"/>
      <c r="DJ40" s="917"/>
      <c r="DK40" s="919">
        <v>4578</v>
      </c>
      <c r="DL40" s="920">
        <v>3880</v>
      </c>
      <c r="DO40" s="954" t="s">
        <v>741</v>
      </c>
      <c r="DP40" s="955"/>
      <c r="DQ40" s="955"/>
      <c r="DR40" s="956"/>
      <c r="DS40" s="956"/>
      <c r="DT40" s="956"/>
      <c r="DU40" s="956">
        <v>14864</v>
      </c>
      <c r="DV40" s="956">
        <v>16127</v>
      </c>
      <c r="DW40" s="988" t="s">
        <v>559</v>
      </c>
      <c r="DX40" s="830"/>
      <c r="DY40" s="829"/>
      <c r="DZ40" s="989"/>
      <c r="EA40" s="989"/>
      <c r="EB40" s="989"/>
      <c r="EC40" s="989">
        <v>7986</v>
      </c>
    </row>
    <row r="41" spans="3:133" ht="12.75" customHeight="1" x14ac:dyDescent="0.2">
      <c r="H41" s="698" t="s">
        <v>228</v>
      </c>
      <c r="I41" s="699"/>
      <c r="J41" s="700">
        <v>42962</v>
      </c>
      <c r="K41" s="700">
        <v>33180</v>
      </c>
      <c r="L41" s="706">
        <v>29150</v>
      </c>
      <c r="M41" s="712" t="s">
        <v>229</v>
      </c>
      <c r="N41" s="689"/>
      <c r="O41" s="689"/>
      <c r="P41" s="716">
        <v>32031</v>
      </c>
      <c r="Q41" s="714">
        <v>26244</v>
      </c>
      <c r="R41" s="715">
        <v>23548</v>
      </c>
      <c r="S41" s="698" t="s">
        <v>230</v>
      </c>
      <c r="T41" s="699"/>
      <c r="U41" s="700">
        <v>30468</v>
      </c>
      <c r="V41" s="700">
        <v>23811</v>
      </c>
      <c r="W41" s="706">
        <v>21237</v>
      </c>
      <c r="Y41" s="711" t="s">
        <v>521</v>
      </c>
      <c r="Z41" s="696">
        <v>52176</v>
      </c>
      <c r="AA41" s="696">
        <v>40466</v>
      </c>
      <c r="AB41" s="696">
        <v>36310</v>
      </c>
      <c r="AC41" s="717" t="s">
        <v>522</v>
      </c>
      <c r="AD41" s="695"/>
      <c r="AE41" s="720"/>
      <c r="AF41" s="696">
        <v>32831</v>
      </c>
      <c r="AG41" s="696">
        <v>26218</v>
      </c>
      <c r="AH41" s="719">
        <v>24782</v>
      </c>
      <c r="AI41" s="695" t="s">
        <v>523</v>
      </c>
      <c r="AJ41" s="695"/>
      <c r="AK41" s="696">
        <v>31286</v>
      </c>
      <c r="AL41" s="696">
        <v>24571</v>
      </c>
      <c r="AM41" s="697">
        <v>22341</v>
      </c>
      <c r="AP41" s="145"/>
      <c r="AQ41" s="35"/>
      <c r="AR41" s="35"/>
      <c r="AS41" s="1"/>
      <c r="AT41" s="1"/>
      <c r="AU41" s="1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153"/>
      <c r="BQ41" s="854"/>
      <c r="BR41" s="832"/>
      <c r="BS41" s="1029"/>
      <c r="BT41" s="1030"/>
      <c r="BU41" s="195"/>
      <c r="BV41" s="187"/>
      <c r="BW41" s="235"/>
      <c r="BX41" s="831"/>
      <c r="BY41" s="832"/>
      <c r="BZ41" s="846"/>
      <c r="CA41" s="831"/>
      <c r="CB41" s="831"/>
      <c r="CC41" s="832"/>
      <c r="CD41" s="846"/>
      <c r="CE41" s="831"/>
      <c r="CF41" s="847"/>
      <c r="CI41" s="1320"/>
      <c r="CJ41" s="1321"/>
      <c r="CK41" s="1321"/>
      <c r="CL41" s="1321"/>
      <c r="CM41" s="1321"/>
      <c r="CN41" s="1324"/>
      <c r="CO41" s="1325"/>
      <c r="CP41" s="1325"/>
      <c r="CQ41" s="1325"/>
      <c r="CR41" s="1326"/>
      <c r="CS41" s="1333"/>
      <c r="CT41" s="1334"/>
      <c r="CU41" s="1334"/>
      <c r="CV41" s="1335"/>
      <c r="CY41" s="916" t="s">
        <v>669</v>
      </c>
      <c r="CZ41" s="917"/>
      <c r="DA41" s="919"/>
      <c r="DB41" s="919"/>
      <c r="DC41" s="900"/>
      <c r="DD41" s="928">
        <v>7520</v>
      </c>
      <c r="DE41" s="900">
        <v>6678</v>
      </c>
      <c r="DF41" s="918" t="s">
        <v>670</v>
      </c>
      <c r="DG41" s="919"/>
      <c r="DH41" s="900"/>
      <c r="DI41" s="917"/>
      <c r="DJ41" s="917"/>
      <c r="DK41" s="919">
        <v>4896</v>
      </c>
      <c r="DL41" s="920">
        <v>4198</v>
      </c>
      <c r="DO41" s="954" t="s">
        <v>742</v>
      </c>
      <c r="DP41" s="955"/>
      <c r="DQ41" s="955"/>
      <c r="DR41" s="956"/>
      <c r="DS41" s="956"/>
      <c r="DT41" s="956"/>
      <c r="DU41" s="956">
        <v>10427</v>
      </c>
      <c r="DV41" s="956">
        <v>11269</v>
      </c>
      <c r="DW41" s="988" t="s">
        <v>560</v>
      </c>
      <c r="DX41" s="830"/>
      <c r="DY41" s="829"/>
      <c r="DZ41" s="989"/>
      <c r="EA41" s="989"/>
      <c r="EB41" s="989"/>
      <c r="EC41" s="989">
        <v>9427</v>
      </c>
    </row>
    <row r="42" spans="3:133" ht="21.75" customHeight="1" thickBot="1" x14ac:dyDescent="0.25">
      <c r="D42" s="10"/>
      <c r="E42" s="2"/>
      <c r="H42" s="698" t="s">
        <v>231</v>
      </c>
      <c r="I42" s="699"/>
      <c r="J42" s="700">
        <v>44692</v>
      </c>
      <c r="K42" s="700">
        <v>34738</v>
      </c>
      <c r="L42" s="706">
        <v>30737</v>
      </c>
      <c r="M42" s="712" t="s">
        <v>232</v>
      </c>
      <c r="N42" s="689"/>
      <c r="O42" s="689"/>
      <c r="P42" s="716">
        <v>33743</v>
      </c>
      <c r="Q42" s="714">
        <v>27785</v>
      </c>
      <c r="R42" s="715">
        <v>25119</v>
      </c>
      <c r="S42" s="698" t="s">
        <v>233</v>
      </c>
      <c r="T42" s="699"/>
      <c r="U42" s="700">
        <v>32198</v>
      </c>
      <c r="V42" s="700">
        <v>25323</v>
      </c>
      <c r="W42" s="706">
        <v>22794</v>
      </c>
      <c r="Y42" s="711" t="s">
        <v>524</v>
      </c>
      <c r="Z42" s="696">
        <v>53646</v>
      </c>
      <c r="AA42" s="696">
        <v>41949</v>
      </c>
      <c r="AB42" s="696">
        <v>37787</v>
      </c>
      <c r="AC42" s="717" t="s">
        <v>525</v>
      </c>
      <c r="AD42" s="695"/>
      <c r="AE42" s="720"/>
      <c r="AF42" s="696">
        <v>34920</v>
      </c>
      <c r="AG42" s="696">
        <v>28045</v>
      </c>
      <c r="AH42" s="719">
        <v>25939</v>
      </c>
      <c r="AI42" s="695" t="s">
        <v>526</v>
      </c>
      <c r="AJ42" s="695"/>
      <c r="AK42" s="696">
        <v>33386</v>
      </c>
      <c r="AL42" s="696">
        <v>26406</v>
      </c>
      <c r="AM42" s="697">
        <v>24209</v>
      </c>
      <c r="AP42" s="160"/>
      <c r="AQ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9"/>
      <c r="BQ42" s="854"/>
      <c r="BR42" s="832"/>
      <c r="BS42" s="1029"/>
      <c r="BT42" s="1030"/>
      <c r="BU42" s="195"/>
      <c r="BV42" s="187"/>
      <c r="BW42" s="197"/>
      <c r="BX42" s="831"/>
      <c r="BY42" s="832"/>
      <c r="BZ42" s="831"/>
      <c r="CA42" s="831"/>
      <c r="CB42" s="831"/>
      <c r="CC42" s="832"/>
      <c r="CD42" s="831"/>
      <c r="CE42" s="831"/>
      <c r="CF42" s="847"/>
      <c r="CI42" s="1322"/>
      <c r="CJ42" s="1323"/>
      <c r="CK42" s="1323"/>
      <c r="CL42" s="1323"/>
      <c r="CM42" s="1323"/>
      <c r="CN42" s="1327"/>
      <c r="CO42" s="1328"/>
      <c r="CP42" s="1328"/>
      <c r="CQ42" s="1328"/>
      <c r="CR42" s="1329"/>
      <c r="CS42" s="1336"/>
      <c r="CT42" s="1337"/>
      <c r="CU42" s="1337"/>
      <c r="CV42" s="1338"/>
      <c r="CY42" s="916" t="s">
        <v>671</v>
      </c>
      <c r="CZ42" s="917"/>
      <c r="DA42" s="919"/>
      <c r="DB42" s="919"/>
      <c r="DC42" s="900"/>
      <c r="DD42" s="928">
        <v>8313</v>
      </c>
      <c r="DE42" s="900">
        <v>7471</v>
      </c>
      <c r="DF42" s="918" t="s">
        <v>672</v>
      </c>
      <c r="DG42" s="919"/>
      <c r="DH42" s="900"/>
      <c r="DI42" s="917"/>
      <c r="DJ42" s="917"/>
      <c r="DK42" s="919">
        <v>4735</v>
      </c>
      <c r="DL42" s="920">
        <v>4037</v>
      </c>
      <c r="DO42" s="954" t="s">
        <v>743</v>
      </c>
      <c r="DP42" s="955"/>
      <c r="DQ42" s="955"/>
      <c r="DR42" s="956"/>
      <c r="DS42" s="956"/>
      <c r="DT42" s="956"/>
      <c r="DU42" s="956">
        <v>12101</v>
      </c>
      <c r="DV42" s="956">
        <v>12943</v>
      </c>
      <c r="DW42" s="988" t="s">
        <v>561</v>
      </c>
      <c r="DX42" s="830"/>
      <c r="DY42" s="829"/>
      <c r="DZ42" s="989"/>
      <c r="EA42" s="989"/>
      <c r="EB42" s="989"/>
      <c r="EC42" s="989">
        <v>7739</v>
      </c>
    </row>
    <row r="43" spans="3:133" ht="12.75" customHeight="1" thickBot="1" x14ac:dyDescent="0.3">
      <c r="C43" s="4"/>
      <c r="D43" s="4"/>
      <c r="E43" s="4"/>
      <c r="H43" s="698" t="s">
        <v>234</v>
      </c>
      <c r="I43" s="699"/>
      <c r="J43" s="700">
        <v>44292</v>
      </c>
      <c r="K43" s="700">
        <v>34465</v>
      </c>
      <c r="L43" s="706">
        <v>30371</v>
      </c>
      <c r="M43" s="712" t="s">
        <v>235</v>
      </c>
      <c r="N43" s="689"/>
      <c r="O43" s="689"/>
      <c r="P43" s="716">
        <v>33217</v>
      </c>
      <c r="Q43" s="714">
        <v>27353</v>
      </c>
      <c r="R43" s="715">
        <v>24636</v>
      </c>
      <c r="S43" s="698" t="s">
        <v>236</v>
      </c>
      <c r="T43" s="709"/>
      <c r="U43" s="708">
        <v>31655</v>
      </c>
      <c r="V43" s="708">
        <v>24893</v>
      </c>
      <c r="W43" s="706">
        <v>22307</v>
      </c>
      <c r="Y43" s="1474" t="s">
        <v>309</v>
      </c>
      <c r="Z43" s="1475"/>
      <c r="AA43" s="1475"/>
      <c r="AB43" s="1475"/>
      <c r="AC43" s="1475"/>
      <c r="AD43" s="1475"/>
      <c r="AE43" s="1475"/>
      <c r="AF43" s="1475"/>
      <c r="AG43" s="1475"/>
      <c r="AH43" s="1475"/>
      <c r="AI43" s="1475"/>
      <c r="AJ43" s="1475"/>
      <c r="AK43" s="1475"/>
      <c r="AL43" s="1475"/>
      <c r="AM43" s="1476"/>
      <c r="AP43" s="154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226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155"/>
      <c r="BQ43" s="854"/>
      <c r="BR43" s="832"/>
      <c r="BS43" s="1029"/>
      <c r="BT43" s="1030"/>
      <c r="BU43" s="195"/>
      <c r="BV43" s="187"/>
      <c r="BW43" s="197"/>
      <c r="BX43" s="836"/>
      <c r="BY43" s="836"/>
      <c r="BZ43" s="836"/>
      <c r="CA43" s="836"/>
      <c r="CB43" s="836"/>
      <c r="CC43" s="832"/>
      <c r="CD43" s="831"/>
      <c r="CE43" s="831"/>
      <c r="CF43" s="847"/>
      <c r="CI43" s="1347" t="s">
        <v>37</v>
      </c>
      <c r="CJ43" s="1348"/>
      <c r="CK43" s="1348"/>
      <c r="CL43" s="1348"/>
      <c r="CM43" s="1348"/>
      <c r="CN43" s="1348"/>
      <c r="CO43" s="1349"/>
      <c r="CP43" s="1350" t="s">
        <v>35</v>
      </c>
      <c r="CQ43" s="1348"/>
      <c r="CR43" s="1348"/>
      <c r="CS43" s="1348"/>
      <c r="CT43" s="1348"/>
      <c r="CU43" s="1348"/>
      <c r="CV43" s="1351"/>
      <c r="CY43" s="916" t="s">
        <v>673</v>
      </c>
      <c r="CZ43" s="917"/>
      <c r="DA43" s="919"/>
      <c r="DB43" s="919"/>
      <c r="DC43" s="900"/>
      <c r="DD43" s="928">
        <v>9106</v>
      </c>
      <c r="DE43" s="900">
        <v>8264</v>
      </c>
      <c r="DF43" s="918" t="s">
        <v>674</v>
      </c>
      <c r="DG43" s="919"/>
      <c r="DH43" s="900"/>
      <c r="DI43" s="917"/>
      <c r="DJ43" s="917"/>
      <c r="DK43" s="919">
        <v>5132</v>
      </c>
      <c r="DL43" s="920">
        <v>4434</v>
      </c>
      <c r="DO43" s="954" t="s">
        <v>744</v>
      </c>
      <c r="DP43" s="955"/>
      <c r="DQ43" s="955"/>
      <c r="DR43" s="956"/>
      <c r="DS43" s="956"/>
      <c r="DT43" s="956"/>
      <c r="DU43" s="956">
        <v>13774</v>
      </c>
      <c r="DV43" s="956">
        <v>14616</v>
      </c>
      <c r="DW43" s="988" t="s">
        <v>562</v>
      </c>
      <c r="DX43" s="830"/>
      <c r="DY43" s="829"/>
      <c r="DZ43" s="989"/>
      <c r="EA43" s="989"/>
      <c r="EB43" s="989"/>
      <c r="EC43" s="989">
        <v>9087</v>
      </c>
    </row>
    <row r="44" spans="3:133" ht="12.75" customHeight="1" thickBot="1" x14ac:dyDescent="0.3">
      <c r="D44" s="10"/>
      <c r="E44" s="2"/>
      <c r="H44" s="698" t="s">
        <v>237</v>
      </c>
      <c r="I44" s="699"/>
      <c r="J44" s="700">
        <v>46140</v>
      </c>
      <c r="K44" s="700">
        <v>36129</v>
      </c>
      <c r="L44" s="706">
        <v>32068</v>
      </c>
      <c r="M44" s="712" t="s">
        <v>238</v>
      </c>
      <c r="N44" s="689"/>
      <c r="O44" s="689"/>
      <c r="P44" s="716">
        <v>35047</v>
      </c>
      <c r="Q44" s="714">
        <v>29001</v>
      </c>
      <c r="R44" s="715">
        <v>26316</v>
      </c>
      <c r="S44" s="698" t="s">
        <v>239</v>
      </c>
      <c r="T44" s="707"/>
      <c r="U44" s="708">
        <v>33503</v>
      </c>
      <c r="V44" s="708">
        <v>26509</v>
      </c>
      <c r="W44" s="706">
        <v>23970</v>
      </c>
      <c r="Y44" s="1461" t="s">
        <v>354</v>
      </c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462"/>
      <c r="AJ44" s="1462"/>
      <c r="AK44" s="1462"/>
      <c r="AL44" s="1462"/>
      <c r="AM44" s="1465"/>
      <c r="AP44" s="14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223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153"/>
      <c r="BQ44" s="854"/>
      <c r="BR44" s="832"/>
      <c r="BS44" s="1029"/>
      <c r="BT44" s="1030"/>
      <c r="BU44" s="195"/>
      <c r="BV44" s="187"/>
      <c r="BW44" s="197"/>
      <c r="BX44" s="836"/>
      <c r="BY44" s="836"/>
      <c r="BZ44" s="836"/>
      <c r="CA44" s="836"/>
      <c r="CB44" s="836"/>
      <c r="CC44" s="832"/>
      <c r="CD44" s="831"/>
      <c r="CE44" s="831"/>
      <c r="CF44" s="847"/>
      <c r="CI44" s="401"/>
      <c r="CJ44" s="402"/>
      <c r="CK44" s="402"/>
      <c r="CL44" s="402"/>
      <c r="CM44" s="402"/>
      <c r="CN44" s="402"/>
      <c r="CO44" s="402"/>
      <c r="CP44" s="403"/>
      <c r="CQ44" s="402"/>
      <c r="CR44" s="402"/>
      <c r="CS44" s="402"/>
      <c r="CT44" s="402"/>
      <c r="CU44" s="402"/>
      <c r="CV44" s="404"/>
      <c r="CY44" s="916" t="s">
        <v>675</v>
      </c>
      <c r="CZ44" s="921"/>
      <c r="DA44" s="919"/>
      <c r="DB44" s="919"/>
      <c r="DC44" s="922"/>
      <c r="DD44" s="924">
        <v>11062</v>
      </c>
      <c r="DE44" s="922">
        <v>9799</v>
      </c>
      <c r="DF44" s="923" t="s">
        <v>676</v>
      </c>
      <c r="DG44" s="924"/>
      <c r="DH44" s="922"/>
      <c r="DI44" s="925"/>
      <c r="DJ44" s="925"/>
      <c r="DK44" s="924">
        <v>5528</v>
      </c>
      <c r="DL44" s="926">
        <v>4830</v>
      </c>
      <c r="DO44" s="954" t="s">
        <v>745</v>
      </c>
      <c r="DP44" s="955"/>
      <c r="DQ44" s="955"/>
      <c r="DR44" s="956"/>
      <c r="DS44" s="956"/>
      <c r="DT44" s="956"/>
      <c r="DU44" s="956">
        <v>15446</v>
      </c>
      <c r="DV44" s="956">
        <v>16288</v>
      </c>
      <c r="DW44" s="988" t="s">
        <v>563</v>
      </c>
      <c r="DX44" s="830"/>
      <c r="DY44" s="829"/>
      <c r="DZ44" s="989"/>
      <c r="EA44" s="989"/>
      <c r="EB44" s="989"/>
      <c r="EC44" s="989">
        <v>10459</v>
      </c>
    </row>
    <row r="45" spans="3:133" ht="12.75" customHeight="1" thickBot="1" x14ac:dyDescent="0.3">
      <c r="D45" s="10"/>
      <c r="E45" s="2"/>
      <c r="H45" s="698" t="s">
        <v>306</v>
      </c>
      <c r="I45" s="699"/>
      <c r="J45" s="700">
        <v>48069</v>
      </c>
      <c r="K45" s="700">
        <v>37866</v>
      </c>
      <c r="L45" s="706">
        <v>33838</v>
      </c>
      <c r="M45" s="712" t="s">
        <v>307</v>
      </c>
      <c r="N45" s="689"/>
      <c r="O45" s="689"/>
      <c r="P45" s="716">
        <v>36967</v>
      </c>
      <c r="Q45" s="714">
        <v>30729</v>
      </c>
      <c r="R45" s="715">
        <v>27543</v>
      </c>
      <c r="S45" s="698" t="s">
        <v>308</v>
      </c>
      <c r="T45" s="707"/>
      <c r="U45" s="708">
        <v>35432</v>
      </c>
      <c r="V45" s="708">
        <v>28195</v>
      </c>
      <c r="W45" s="706">
        <v>25707</v>
      </c>
      <c r="Y45" s="1477" t="s">
        <v>405</v>
      </c>
      <c r="Z45" s="1478"/>
      <c r="AA45" s="1478"/>
      <c r="AB45" s="1478"/>
      <c r="AC45" s="1478"/>
      <c r="AD45" s="1478"/>
      <c r="AE45" s="1478"/>
      <c r="AF45" s="1477" t="s">
        <v>310</v>
      </c>
      <c r="AG45" s="1478"/>
      <c r="AH45" s="1478"/>
      <c r="AI45" s="1478"/>
      <c r="AJ45" s="1478"/>
      <c r="AK45" s="1478"/>
      <c r="AL45" s="1478"/>
      <c r="AM45" s="1479"/>
      <c r="AP45" s="14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223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153"/>
      <c r="BQ45" s="854"/>
      <c r="BR45" s="832"/>
      <c r="BS45" s="1031" t="s">
        <v>823</v>
      </c>
      <c r="BT45" s="1030"/>
      <c r="BU45" s="195"/>
      <c r="BV45" s="187"/>
      <c r="BW45" s="197"/>
      <c r="BX45" s="836"/>
      <c r="BY45" s="836"/>
      <c r="BZ45" s="836"/>
      <c r="CA45" s="836"/>
      <c r="CB45" s="836"/>
      <c r="CC45" s="832"/>
      <c r="CD45" s="831"/>
      <c r="CE45" s="831"/>
      <c r="CF45" s="847"/>
      <c r="CI45" s="405"/>
      <c r="CJ45" s="388"/>
      <c r="CK45" s="388"/>
      <c r="CL45" s="388"/>
      <c r="CM45" s="388"/>
      <c r="CN45" s="388"/>
      <c r="CO45" s="388"/>
      <c r="CP45" s="406"/>
      <c r="CQ45" s="388"/>
      <c r="CR45" s="388"/>
      <c r="CS45" s="388"/>
      <c r="CT45" s="388"/>
      <c r="CU45" s="388"/>
      <c r="CV45" s="407"/>
      <c r="CY45" s="1397" t="s">
        <v>359</v>
      </c>
      <c r="CZ45" s="1398"/>
      <c r="DA45" s="1398"/>
      <c r="DB45" s="1398"/>
      <c r="DC45" s="1398"/>
      <c r="DD45" s="1398"/>
      <c r="DE45" s="1398"/>
      <c r="DF45" s="1398"/>
      <c r="DG45" s="1398"/>
      <c r="DH45" s="1398"/>
      <c r="DI45" s="1398"/>
      <c r="DJ45" s="1398"/>
      <c r="DK45" s="1398"/>
      <c r="DL45" s="1399"/>
      <c r="DO45" s="954" t="s">
        <v>746</v>
      </c>
      <c r="DP45" s="957"/>
      <c r="DQ45" s="956"/>
      <c r="DR45" s="956"/>
      <c r="DS45" s="956"/>
      <c r="DT45" s="956"/>
      <c r="DU45" s="956">
        <v>17861</v>
      </c>
      <c r="DV45" s="956">
        <v>19124</v>
      </c>
      <c r="DW45" s="988" t="s">
        <v>564</v>
      </c>
      <c r="DX45" s="990"/>
      <c r="DY45" s="991"/>
      <c r="DZ45" s="989"/>
      <c r="EA45" s="989"/>
      <c r="EB45" s="989"/>
      <c r="EC45" s="989">
        <v>12018</v>
      </c>
    </row>
    <row r="46" spans="3:133" ht="12.75" customHeight="1" thickBot="1" x14ac:dyDescent="0.3">
      <c r="D46" s="10"/>
      <c r="E46" s="2"/>
      <c r="H46" s="1382" t="s">
        <v>185</v>
      </c>
      <c r="I46" s="1376"/>
      <c r="J46" s="1376"/>
      <c r="K46" s="1376"/>
      <c r="L46" s="1376"/>
      <c r="M46" s="1376"/>
      <c r="N46" s="1376"/>
      <c r="O46" s="1376"/>
      <c r="P46" s="1376"/>
      <c r="Q46" s="1376"/>
      <c r="R46" s="1376"/>
      <c r="S46" s="1376"/>
      <c r="T46" s="1376"/>
      <c r="U46" s="1376"/>
      <c r="V46" s="1376"/>
      <c r="W46" s="1383"/>
      <c r="Y46" s="536"/>
      <c r="Z46" s="535"/>
      <c r="AA46" s="535"/>
      <c r="AB46" s="535"/>
      <c r="AC46" s="535"/>
      <c r="AD46" s="535"/>
      <c r="AE46" s="535"/>
      <c r="AF46" s="536"/>
      <c r="AG46" s="535"/>
      <c r="AH46" s="535"/>
      <c r="AI46" s="535"/>
      <c r="AJ46" s="535"/>
      <c r="AK46" s="535"/>
      <c r="AL46" s="535"/>
      <c r="AM46" s="537"/>
      <c r="AP46" s="145"/>
      <c r="AQ46" s="35"/>
      <c r="AR46" s="227"/>
      <c r="AS46" s="227"/>
      <c r="AT46" s="227"/>
      <c r="AU46" s="227"/>
      <c r="AV46" s="227"/>
      <c r="AW46" s="227"/>
      <c r="AX46" s="227"/>
      <c r="AY46" s="35"/>
      <c r="AZ46" s="35"/>
      <c r="BA46" s="223"/>
      <c r="BB46" s="817" t="s">
        <v>152</v>
      </c>
      <c r="BC46" s="803"/>
      <c r="BD46" s="803"/>
      <c r="BE46" s="803"/>
      <c r="BF46" s="803"/>
      <c r="BG46" s="803"/>
      <c r="BH46" s="803"/>
      <c r="BI46" s="803"/>
      <c r="BJ46" s="803"/>
      <c r="BK46" s="803"/>
      <c r="BL46" s="803"/>
      <c r="BM46" s="803"/>
      <c r="BN46" s="813"/>
      <c r="BQ46" s="854"/>
      <c r="BR46" s="832"/>
      <c r="BS46" s="1029"/>
      <c r="BT46" s="1030"/>
      <c r="BU46" s="195"/>
      <c r="BV46" s="187"/>
      <c r="BW46" s="197"/>
      <c r="BX46" s="836"/>
      <c r="BY46" s="836"/>
      <c r="BZ46" s="836"/>
      <c r="CA46" s="836"/>
      <c r="CB46" s="836"/>
      <c r="CC46" s="832"/>
      <c r="CD46" s="831"/>
      <c r="CE46" s="862"/>
      <c r="CF46" s="863"/>
      <c r="CI46" s="405"/>
      <c r="CJ46" s="388"/>
      <c r="CK46" s="388"/>
      <c r="CL46" s="388"/>
      <c r="CM46" s="388"/>
      <c r="CN46" s="388"/>
      <c r="CO46" s="388"/>
      <c r="CP46" s="406"/>
      <c r="CQ46" s="388"/>
      <c r="CR46" s="388"/>
      <c r="CS46" s="388"/>
      <c r="CT46" s="388"/>
      <c r="CU46" s="388"/>
      <c r="CV46" s="407"/>
      <c r="CY46" s="1304" t="s">
        <v>115</v>
      </c>
      <c r="CZ46" s="1305"/>
      <c r="DA46" s="1305"/>
      <c r="DB46" s="1306"/>
      <c r="DC46" s="1304" t="s">
        <v>118</v>
      </c>
      <c r="DD46" s="1305"/>
      <c r="DE46" s="1305"/>
      <c r="DF46" s="1305"/>
      <c r="DG46" s="1306"/>
      <c r="DH46" s="1304" t="s">
        <v>116</v>
      </c>
      <c r="DI46" s="1305"/>
      <c r="DJ46" s="1305"/>
      <c r="DK46" s="1305"/>
      <c r="DL46" s="1306"/>
      <c r="DO46" s="1522" t="s">
        <v>551</v>
      </c>
      <c r="DP46" s="1523"/>
      <c r="DQ46" s="1523"/>
      <c r="DR46" s="1523"/>
      <c r="DS46" s="1523"/>
      <c r="DT46" s="1523"/>
      <c r="DU46" s="1523"/>
      <c r="DV46" s="1523"/>
      <c r="DW46" s="1523"/>
      <c r="DX46" s="1523"/>
      <c r="DY46" s="1523"/>
      <c r="DZ46" s="1523"/>
      <c r="EA46" s="1523"/>
      <c r="EB46" s="1523"/>
      <c r="EC46" s="1524"/>
    </row>
    <row r="47" spans="3:133" ht="12.75" customHeight="1" x14ac:dyDescent="0.25">
      <c r="D47" s="10"/>
      <c r="E47" s="2"/>
      <c r="H47" s="1378" t="s">
        <v>11</v>
      </c>
      <c r="I47" s="1378"/>
      <c r="J47" s="1378"/>
      <c r="K47" s="1378"/>
      <c r="L47" s="1378"/>
      <c r="M47" s="1378" t="s">
        <v>12</v>
      </c>
      <c r="N47" s="1378"/>
      <c r="O47" s="1378"/>
      <c r="P47" s="1378"/>
      <c r="Q47" s="1378"/>
      <c r="R47" s="1378"/>
      <c r="S47" s="1378" t="s">
        <v>13</v>
      </c>
      <c r="T47" s="1378"/>
      <c r="U47" s="1378"/>
      <c r="V47" s="1378"/>
      <c r="W47" s="1378"/>
      <c r="Y47" s="570"/>
      <c r="Z47" s="571"/>
      <c r="AA47" s="571"/>
      <c r="AB47" s="571"/>
      <c r="AC47" s="571"/>
      <c r="AD47" s="571"/>
      <c r="AE47" s="571"/>
      <c r="AF47" s="570"/>
      <c r="AG47" s="571"/>
      <c r="AH47" s="571"/>
      <c r="AI47" s="571"/>
      <c r="AJ47" s="571"/>
      <c r="AK47" s="571"/>
      <c r="AL47" s="571"/>
      <c r="AM47" s="572"/>
      <c r="AP47" s="802"/>
      <c r="AQ47" s="803"/>
      <c r="AR47" s="825"/>
      <c r="AS47" s="825"/>
      <c r="AT47" s="825"/>
      <c r="AU47" s="825"/>
      <c r="AV47" s="825"/>
      <c r="AW47" s="825"/>
      <c r="AX47" s="825"/>
      <c r="AY47" s="35"/>
      <c r="AZ47" s="35"/>
      <c r="BA47" s="223"/>
      <c r="BB47" s="819" t="s">
        <v>251</v>
      </c>
      <c r="BC47" s="803"/>
      <c r="BD47" s="803"/>
      <c r="BE47" s="803"/>
      <c r="BF47" s="803"/>
      <c r="BG47" s="803"/>
      <c r="BH47" s="803"/>
      <c r="BI47" s="803"/>
      <c r="BJ47" s="803"/>
      <c r="BK47" s="803"/>
      <c r="BL47" s="803"/>
      <c r="BM47" s="820">
        <v>9253</v>
      </c>
      <c r="BN47" s="813"/>
      <c r="BQ47" s="835">
        <v>7331</v>
      </c>
      <c r="BR47" s="856"/>
      <c r="BS47" s="1033">
        <v>8788</v>
      </c>
      <c r="BT47" s="1034"/>
      <c r="BU47" s="240"/>
      <c r="BV47" s="241"/>
      <c r="BW47" s="242"/>
      <c r="BX47" s="841"/>
      <c r="BY47" s="861"/>
      <c r="BZ47" s="835">
        <v>11625</v>
      </c>
      <c r="CA47" s="861"/>
      <c r="CB47" s="861"/>
      <c r="CC47" s="856"/>
      <c r="CD47" s="835">
        <v>9969</v>
      </c>
      <c r="CE47" s="841"/>
      <c r="CF47" s="865"/>
      <c r="CI47" s="405"/>
      <c r="CJ47" s="388"/>
      <c r="CK47" s="388"/>
      <c r="CL47" s="388"/>
      <c r="CM47" s="388"/>
      <c r="CN47" s="388"/>
      <c r="CO47" s="388"/>
      <c r="CP47" s="406"/>
      <c r="CQ47" s="388"/>
      <c r="CR47" s="388"/>
      <c r="CS47" s="388"/>
      <c r="CT47" s="388"/>
      <c r="CU47" s="388"/>
      <c r="CV47" s="407"/>
      <c r="CY47" s="905"/>
      <c r="CZ47" s="906"/>
      <c r="DA47" s="907"/>
      <c r="DB47" s="906"/>
      <c r="DC47" s="927"/>
      <c r="DD47" s="913"/>
      <c r="DE47" s="887"/>
      <c r="DF47" s="887"/>
      <c r="DG47" s="887"/>
      <c r="DH47" s="910"/>
      <c r="DI47" s="911"/>
      <c r="DJ47" s="911"/>
      <c r="DK47" s="908"/>
      <c r="DL47" s="912"/>
      <c r="DO47" s="1512" t="s">
        <v>552</v>
      </c>
      <c r="DP47" s="1513"/>
      <c r="DQ47" s="1513"/>
      <c r="DR47" s="1513"/>
      <c r="DS47" s="1513"/>
      <c r="DT47" s="1513"/>
      <c r="DU47" s="1513"/>
      <c r="DV47" s="1514"/>
      <c r="DW47" s="1512" t="s">
        <v>553</v>
      </c>
      <c r="DX47" s="1513"/>
      <c r="DY47" s="1513"/>
      <c r="DZ47" s="1513"/>
      <c r="EA47" s="1513"/>
      <c r="EB47" s="1513"/>
      <c r="EC47" s="1514"/>
    </row>
    <row r="48" spans="3:133" ht="12.75" customHeight="1" x14ac:dyDescent="0.25">
      <c r="H48" s="201"/>
      <c r="I48" s="202"/>
      <c r="J48" s="202"/>
      <c r="K48" s="203"/>
      <c r="L48" s="204"/>
      <c r="M48" s="201"/>
      <c r="N48" s="204"/>
      <c r="O48" s="203"/>
      <c r="P48" s="202"/>
      <c r="Q48" s="202"/>
      <c r="R48" s="213"/>
      <c r="S48" s="203"/>
      <c r="T48" s="202"/>
      <c r="U48" s="202"/>
      <c r="V48" s="202"/>
      <c r="W48" s="210"/>
      <c r="Y48" s="536"/>
      <c r="Z48" s="535"/>
      <c r="AA48" s="535"/>
      <c r="AB48" s="535"/>
      <c r="AC48" s="535"/>
      <c r="AD48" s="535"/>
      <c r="AE48" s="535"/>
      <c r="AF48" s="536"/>
      <c r="AG48" s="535"/>
      <c r="AH48" s="535"/>
      <c r="AI48" s="535"/>
      <c r="AJ48" s="535"/>
      <c r="AK48" s="535"/>
      <c r="AL48" s="535"/>
      <c r="AM48" s="537"/>
      <c r="AP48" s="802"/>
      <c r="AQ48" s="803"/>
      <c r="AR48" s="825"/>
      <c r="AS48" s="825"/>
      <c r="AT48" s="825"/>
      <c r="AU48" s="825"/>
      <c r="AV48" s="825"/>
      <c r="AW48" s="825"/>
      <c r="AX48" s="825"/>
      <c r="AY48" s="35"/>
      <c r="AZ48" s="35"/>
      <c r="BA48" s="223"/>
      <c r="BB48" s="819" t="s">
        <v>259</v>
      </c>
      <c r="BC48" s="803"/>
      <c r="BD48" s="803"/>
      <c r="BE48" s="803"/>
      <c r="BF48" s="803"/>
      <c r="BG48" s="803"/>
      <c r="BH48" s="803"/>
      <c r="BI48" s="803"/>
      <c r="BJ48" s="803"/>
      <c r="BK48" s="803"/>
      <c r="BL48" s="803"/>
      <c r="BM48" s="820">
        <v>12012</v>
      </c>
      <c r="BN48" s="813"/>
      <c r="BQ48" s="857" t="s">
        <v>99</v>
      </c>
      <c r="BR48" s="837"/>
      <c r="BS48" s="1035"/>
      <c r="BT48" s="1036"/>
      <c r="BU48" s="243"/>
      <c r="BV48" s="191"/>
      <c r="BW48" s="827" t="s">
        <v>100</v>
      </c>
      <c r="BX48" s="828"/>
      <c r="BY48" s="837"/>
      <c r="BZ48" s="828"/>
      <c r="CA48" s="191"/>
      <c r="CB48" s="191"/>
      <c r="CC48" s="243"/>
      <c r="CD48" s="191"/>
      <c r="CE48" s="191"/>
      <c r="CF48" s="192"/>
      <c r="CI48" s="405"/>
      <c r="CJ48" s="388"/>
      <c r="CK48" s="388"/>
      <c r="CL48" s="388"/>
      <c r="CM48" s="388"/>
      <c r="CN48" s="388"/>
      <c r="CO48" s="388"/>
      <c r="CP48" s="406"/>
      <c r="CQ48" s="388"/>
      <c r="CR48" s="388"/>
      <c r="CS48" s="388"/>
      <c r="CT48" s="388"/>
      <c r="CU48" s="388"/>
      <c r="CV48" s="407"/>
      <c r="CY48" s="905"/>
      <c r="CZ48" s="906"/>
      <c r="DA48" s="907"/>
      <c r="DB48" s="906"/>
      <c r="DC48" s="927"/>
      <c r="DD48" s="913"/>
      <c r="DE48" s="887"/>
      <c r="DF48" s="887"/>
      <c r="DG48" s="887"/>
      <c r="DH48" s="914"/>
      <c r="DI48" s="906"/>
      <c r="DJ48" s="906"/>
      <c r="DK48" s="887"/>
      <c r="DL48" s="915"/>
      <c r="DO48" s="946"/>
      <c r="DP48" s="947"/>
      <c r="DQ48" s="947"/>
      <c r="DR48" s="948"/>
      <c r="DS48" s="947"/>
      <c r="DT48" s="949"/>
      <c r="DU48" s="950"/>
      <c r="DV48" s="949"/>
      <c r="DW48" s="959"/>
      <c r="DX48" s="949"/>
      <c r="DY48" s="949"/>
      <c r="DZ48" s="960"/>
      <c r="EA48" s="960"/>
      <c r="EB48" s="949"/>
      <c r="EC48" s="961"/>
    </row>
    <row r="49" spans="4:133" ht="12.75" customHeight="1" x14ac:dyDescent="0.25">
      <c r="D49" s="10"/>
      <c r="E49" s="2"/>
      <c r="H49" s="201"/>
      <c r="I49" s="202"/>
      <c r="J49" s="202"/>
      <c r="K49" s="202"/>
      <c r="L49" s="204"/>
      <c r="M49" s="201"/>
      <c r="N49" s="204"/>
      <c r="O49" s="202"/>
      <c r="P49" s="202"/>
      <c r="Q49" s="202"/>
      <c r="R49" s="213"/>
      <c r="S49" s="202"/>
      <c r="T49" s="202"/>
      <c r="U49" s="202"/>
      <c r="V49" s="202"/>
      <c r="W49" s="212"/>
      <c r="Y49" s="570"/>
      <c r="Z49" s="571"/>
      <c r="AA49" s="571"/>
      <c r="AB49" s="571"/>
      <c r="AC49" s="571"/>
      <c r="AD49" s="571"/>
      <c r="AE49" s="571"/>
      <c r="AF49" s="570"/>
      <c r="AG49" s="571"/>
      <c r="AH49" s="571"/>
      <c r="AI49" s="571"/>
      <c r="AJ49" s="571"/>
      <c r="AK49" s="571"/>
      <c r="AL49" s="571"/>
      <c r="AM49" s="572"/>
      <c r="AP49" s="802"/>
      <c r="AQ49" s="803"/>
      <c r="AR49" s="825"/>
      <c r="AS49" s="825"/>
      <c r="AT49" s="825"/>
      <c r="AU49" s="825"/>
      <c r="AV49" s="825"/>
      <c r="AW49" s="825"/>
      <c r="AX49" s="825"/>
      <c r="AY49" s="35"/>
      <c r="AZ49" s="35"/>
      <c r="BA49" s="223"/>
      <c r="BB49" s="803"/>
      <c r="BC49" s="803"/>
      <c r="BD49" s="803"/>
      <c r="BE49" s="803"/>
      <c r="BF49" s="803"/>
      <c r="BG49" s="803"/>
      <c r="BH49" s="803"/>
      <c r="BI49" s="803"/>
      <c r="BJ49" s="803"/>
      <c r="BK49" s="803"/>
      <c r="BL49" s="803"/>
      <c r="BM49" s="820"/>
      <c r="BN49" s="813"/>
      <c r="BQ49" s="858" t="s">
        <v>269</v>
      </c>
      <c r="BR49" s="832"/>
      <c r="BS49" s="1029"/>
      <c r="BT49" s="1030"/>
      <c r="BU49" s="195"/>
      <c r="BV49" s="187"/>
      <c r="BW49" s="838" t="s">
        <v>262</v>
      </c>
      <c r="BX49" s="831"/>
      <c r="BY49" s="832"/>
      <c r="BZ49" s="831"/>
      <c r="CA49" s="187"/>
      <c r="CB49" s="187"/>
      <c r="CC49" s="195"/>
      <c r="CD49" s="187"/>
      <c r="CE49" s="187"/>
      <c r="CF49" s="194"/>
      <c r="CI49" s="405"/>
      <c r="CJ49" s="388"/>
      <c r="CK49" s="388"/>
      <c r="CL49" s="388"/>
      <c r="CM49" s="388"/>
      <c r="CN49" s="388"/>
      <c r="CO49" s="388"/>
      <c r="CP49" s="406"/>
      <c r="CQ49" s="388"/>
      <c r="CR49" s="388"/>
      <c r="CS49" s="388"/>
      <c r="CT49" s="388"/>
      <c r="CU49" s="388"/>
      <c r="CV49" s="407"/>
      <c r="CY49" s="905"/>
      <c r="CZ49" s="906"/>
      <c r="DA49" s="907"/>
      <c r="DB49" s="906"/>
      <c r="DC49" s="927"/>
      <c r="DD49" s="913"/>
      <c r="DE49" s="887"/>
      <c r="DF49" s="887"/>
      <c r="DG49" s="887"/>
      <c r="DH49" s="914"/>
      <c r="DI49" s="906"/>
      <c r="DJ49" s="906"/>
      <c r="DK49" s="887"/>
      <c r="DL49" s="915"/>
      <c r="DO49" s="946"/>
      <c r="DP49" s="947"/>
      <c r="DQ49" s="947"/>
      <c r="DR49" s="948"/>
      <c r="DS49" s="947"/>
      <c r="DT49" s="951"/>
      <c r="DU49" s="952"/>
      <c r="DV49" s="951"/>
      <c r="DW49" s="962"/>
      <c r="DX49" s="951"/>
      <c r="DY49" s="951"/>
      <c r="DZ49" s="947"/>
      <c r="EA49" s="947"/>
      <c r="EB49" s="951"/>
      <c r="EC49" s="963"/>
    </row>
    <row r="50" spans="4:133" ht="12.75" customHeight="1" x14ac:dyDescent="0.25">
      <c r="H50" s="214"/>
      <c r="I50" s="215"/>
      <c r="J50" s="215"/>
      <c r="K50" s="216"/>
      <c r="L50" s="215"/>
      <c r="M50" s="201"/>
      <c r="N50" s="217"/>
      <c r="O50" s="202"/>
      <c r="P50" s="215"/>
      <c r="Q50" s="202"/>
      <c r="R50" s="202"/>
      <c r="S50" s="201"/>
      <c r="T50" s="215"/>
      <c r="U50" s="202"/>
      <c r="V50" s="202"/>
      <c r="W50" s="212"/>
      <c r="Y50" s="536"/>
      <c r="Z50" s="535"/>
      <c r="AA50" s="535"/>
      <c r="AB50" s="535"/>
      <c r="AC50" s="535"/>
      <c r="AD50" s="535"/>
      <c r="AE50" s="535"/>
      <c r="AF50" s="536"/>
      <c r="AG50" s="535"/>
      <c r="AH50" s="535"/>
      <c r="AI50" s="535"/>
      <c r="AJ50" s="535"/>
      <c r="AK50" s="535"/>
      <c r="AL50" s="535"/>
      <c r="AM50" s="537"/>
      <c r="AP50" s="802"/>
      <c r="AQ50" s="803"/>
      <c r="AR50" s="1390" t="s">
        <v>93</v>
      </c>
      <c r="AS50" s="1390"/>
      <c r="AT50" s="1390"/>
      <c r="AU50" s="1390"/>
      <c r="AV50" s="1390"/>
      <c r="AW50" s="1390"/>
      <c r="AX50" s="1390"/>
      <c r="AY50" s="35"/>
      <c r="AZ50" s="35"/>
      <c r="BA50" s="223"/>
      <c r="BB50" s="803"/>
      <c r="BC50" s="803"/>
      <c r="BD50" s="803"/>
      <c r="BE50" s="803"/>
      <c r="BF50" s="803"/>
      <c r="BG50" s="803"/>
      <c r="BH50" s="803"/>
      <c r="BI50" s="803"/>
      <c r="BJ50" s="803"/>
      <c r="BK50" s="803"/>
      <c r="BL50" s="803"/>
      <c r="BM50" s="820"/>
      <c r="BN50" s="813"/>
      <c r="BQ50" s="854"/>
      <c r="BR50" s="832"/>
      <c r="BS50" s="1029"/>
      <c r="BT50" s="1030"/>
      <c r="BU50" s="195"/>
      <c r="BV50" s="187"/>
      <c r="BW50" s="839"/>
      <c r="BX50" s="831"/>
      <c r="BY50" s="832"/>
      <c r="BZ50" s="831"/>
      <c r="CA50" s="187"/>
      <c r="CB50" s="187"/>
      <c r="CC50" s="195"/>
      <c r="CD50" s="187"/>
      <c r="CE50" s="187"/>
      <c r="CF50" s="194"/>
      <c r="CI50" s="405"/>
      <c r="CJ50" s="388"/>
      <c r="CK50" s="388"/>
      <c r="CL50" s="388"/>
      <c r="CM50" s="388"/>
      <c r="CN50" s="388"/>
      <c r="CO50" s="388"/>
      <c r="CP50" s="406"/>
      <c r="CQ50" s="388"/>
      <c r="CR50" s="388"/>
      <c r="CS50" s="388"/>
      <c r="CT50" s="388"/>
      <c r="CU50" s="388"/>
      <c r="CV50" s="407"/>
      <c r="CY50" s="905"/>
      <c r="CZ50" s="906"/>
      <c r="DA50" s="1303" t="s">
        <v>197</v>
      </c>
      <c r="DB50" s="1303" t="s">
        <v>481</v>
      </c>
      <c r="DC50" s="927"/>
      <c r="DD50" s="913"/>
      <c r="DE50" s="887"/>
      <c r="DF50" s="887"/>
      <c r="DG50" s="887"/>
      <c r="DH50" s="914"/>
      <c r="DI50" s="906"/>
      <c r="DJ50" s="906"/>
      <c r="DK50" s="887"/>
      <c r="DL50" s="915"/>
      <c r="DO50" s="946"/>
      <c r="DP50" s="947"/>
      <c r="DQ50" s="947"/>
      <c r="DR50" s="948"/>
      <c r="DS50" s="947"/>
      <c r="DT50" s="951"/>
      <c r="DU50" s="952"/>
      <c r="DV50" s="951"/>
      <c r="DW50" s="962"/>
      <c r="DX50" s="951"/>
      <c r="DY50" s="951"/>
      <c r="DZ50" s="951"/>
      <c r="EA50" s="952"/>
      <c r="EB50" s="953"/>
      <c r="EC50" s="967"/>
    </row>
    <row r="51" spans="4:133" ht="12.75" customHeight="1" x14ac:dyDescent="0.25">
      <c r="H51" s="214"/>
      <c r="I51" s="215"/>
      <c r="J51" s="1366" t="s">
        <v>197</v>
      </c>
      <c r="K51" s="1368" t="s">
        <v>195</v>
      </c>
      <c r="L51" s="1372" t="s">
        <v>196</v>
      </c>
      <c r="M51" s="201"/>
      <c r="N51" s="217"/>
      <c r="O51" s="202"/>
      <c r="P51" s="1366" t="s">
        <v>197</v>
      </c>
      <c r="Q51" s="1368" t="s">
        <v>195</v>
      </c>
      <c r="R51" s="1372" t="s">
        <v>196</v>
      </c>
      <c r="S51" s="201"/>
      <c r="T51" s="215"/>
      <c r="U51" s="1366" t="s">
        <v>197</v>
      </c>
      <c r="V51" s="1368" t="s">
        <v>195</v>
      </c>
      <c r="W51" s="1384" t="s">
        <v>196</v>
      </c>
      <c r="Y51" s="570"/>
      <c r="Z51" s="571"/>
      <c r="AA51" s="571"/>
      <c r="AB51" s="571"/>
      <c r="AC51" s="571"/>
      <c r="AD51" s="571"/>
      <c r="AE51" s="571"/>
      <c r="AF51" s="570"/>
      <c r="AG51" s="571"/>
      <c r="AH51" s="571"/>
      <c r="AI51" s="571"/>
      <c r="AJ51" s="571"/>
      <c r="AK51" s="571"/>
      <c r="AL51" s="571"/>
      <c r="AM51" s="572"/>
      <c r="AP51" s="802"/>
      <c r="AQ51" s="803"/>
      <c r="AR51" s="819" t="s">
        <v>256</v>
      </c>
      <c r="AS51" s="825"/>
      <c r="AT51" s="825"/>
      <c r="AU51" s="825"/>
      <c r="AV51" s="825"/>
      <c r="AW51" s="825"/>
      <c r="AX51" s="825"/>
      <c r="AY51" s="35"/>
      <c r="AZ51" s="35"/>
      <c r="BA51" s="223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224"/>
      <c r="BN51" s="153"/>
      <c r="BQ51" s="854"/>
      <c r="BR51" s="832"/>
      <c r="BS51" s="1029"/>
      <c r="BT51" s="1030"/>
      <c r="BU51" s="195"/>
      <c r="BV51" s="233"/>
      <c r="BW51" s="836"/>
      <c r="BX51" s="831"/>
      <c r="BY51" s="832"/>
      <c r="BZ51" s="831"/>
      <c r="CA51" s="187"/>
      <c r="CB51" s="187"/>
      <c r="CC51" s="195"/>
      <c r="CD51" s="187"/>
      <c r="CE51" s="187"/>
      <c r="CF51" s="194"/>
      <c r="CI51" s="405"/>
      <c r="CJ51" s="388"/>
      <c r="CK51" s="388"/>
      <c r="CL51" s="388"/>
      <c r="CM51" s="388"/>
      <c r="CN51" s="388"/>
      <c r="CO51" s="388"/>
      <c r="CP51" s="406"/>
      <c r="CQ51" s="388"/>
      <c r="CR51" s="388"/>
      <c r="CS51" s="388"/>
      <c r="CT51" s="388"/>
      <c r="CU51" s="388"/>
      <c r="CV51" s="407"/>
      <c r="CY51" s="905"/>
      <c r="CZ51" s="906"/>
      <c r="DA51" s="1303"/>
      <c r="DB51" s="1303"/>
      <c r="DC51" s="927"/>
      <c r="DD51" s="913"/>
      <c r="DE51" s="887"/>
      <c r="DF51" s="887"/>
      <c r="DG51" s="887"/>
      <c r="DH51" s="914"/>
      <c r="DI51" s="906"/>
      <c r="DJ51" s="906"/>
      <c r="DK51" s="887"/>
      <c r="DL51" s="915"/>
      <c r="DO51" s="946"/>
      <c r="DP51" s="947"/>
      <c r="DQ51" s="947"/>
      <c r="DR51" s="948"/>
      <c r="DS51" s="947"/>
      <c r="DT51" s="951"/>
      <c r="DU51" s="952"/>
      <c r="DV51" s="951"/>
      <c r="DW51" s="962"/>
      <c r="DX51" s="951"/>
      <c r="DY51" s="951"/>
      <c r="DZ51" s="1511"/>
      <c r="EA51" s="1511"/>
      <c r="EB51" s="953"/>
      <c r="EC51" s="967"/>
    </row>
    <row r="52" spans="4:133" ht="12.75" customHeight="1" x14ac:dyDescent="0.25">
      <c r="H52" s="214"/>
      <c r="I52" s="215"/>
      <c r="J52" s="1367"/>
      <c r="K52" s="1379"/>
      <c r="L52" s="1380"/>
      <c r="M52" s="201"/>
      <c r="N52" s="217"/>
      <c r="O52" s="202"/>
      <c r="P52" s="1367"/>
      <c r="Q52" s="1379"/>
      <c r="R52" s="1380"/>
      <c r="S52" s="201"/>
      <c r="T52" s="215"/>
      <c r="U52" s="1367"/>
      <c r="V52" s="1379"/>
      <c r="W52" s="1385"/>
      <c r="Y52" s="536"/>
      <c r="Z52" s="535"/>
      <c r="AA52" s="535"/>
      <c r="AB52" s="535"/>
      <c r="AC52" s="535"/>
      <c r="AD52" s="535"/>
      <c r="AE52" s="535"/>
      <c r="AF52" s="536"/>
      <c r="AG52" s="535"/>
      <c r="AH52" s="535"/>
      <c r="AI52" s="535"/>
      <c r="AJ52" s="535"/>
      <c r="AK52" s="535"/>
      <c r="AL52" s="535"/>
      <c r="AM52" s="537"/>
      <c r="AP52" s="802"/>
      <c r="AQ52" s="803"/>
      <c r="AR52" s="825"/>
      <c r="AS52" s="825"/>
      <c r="AT52" s="825"/>
      <c r="AU52" s="825"/>
      <c r="AV52" s="825"/>
      <c r="AW52" s="825"/>
      <c r="AX52" s="825"/>
      <c r="AY52" s="35"/>
      <c r="AZ52" s="35"/>
      <c r="BA52" s="223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224"/>
      <c r="BN52" s="153"/>
      <c r="BQ52" s="854"/>
      <c r="BR52" s="832"/>
      <c r="BS52" s="1029"/>
      <c r="BT52" s="1030"/>
      <c r="BU52" s="195"/>
      <c r="BV52" s="187"/>
      <c r="BW52" s="839"/>
      <c r="BX52" s="831"/>
      <c r="BY52" s="832"/>
      <c r="BZ52" s="831"/>
      <c r="CA52" s="187"/>
      <c r="CB52" s="187"/>
      <c r="CC52" s="195"/>
      <c r="CD52" s="187"/>
      <c r="CE52" s="187"/>
      <c r="CF52" s="194"/>
      <c r="CI52" s="1006" t="s">
        <v>277</v>
      </c>
      <c r="CJ52" s="1007"/>
      <c r="CK52" s="1008"/>
      <c r="CL52" s="1294" t="s">
        <v>278</v>
      </c>
      <c r="CM52" s="1295"/>
      <c r="CN52" s="1296"/>
      <c r="CO52" s="1009">
        <v>1643</v>
      </c>
      <c r="CP52" s="1006" t="s">
        <v>279</v>
      </c>
      <c r="CQ52" s="1007"/>
      <c r="CR52" s="1008"/>
      <c r="CS52" s="1294" t="s">
        <v>280</v>
      </c>
      <c r="CT52" s="1295"/>
      <c r="CU52" s="1296"/>
      <c r="CV52" s="1009">
        <v>2158</v>
      </c>
      <c r="CY52" s="916" t="s">
        <v>677</v>
      </c>
      <c r="CZ52" s="917"/>
      <c r="DA52" s="919">
        <v>5324</v>
      </c>
      <c r="DB52" s="919">
        <v>3494</v>
      </c>
      <c r="DC52" s="916"/>
      <c r="DD52" s="917"/>
      <c r="DE52" s="887"/>
      <c r="DF52" s="1303" t="s">
        <v>197</v>
      </c>
      <c r="DG52" s="1303" t="s">
        <v>481</v>
      </c>
      <c r="DH52" s="918"/>
      <c r="DI52" s="917"/>
      <c r="DJ52" s="917"/>
      <c r="DK52" s="1303" t="s">
        <v>197</v>
      </c>
      <c r="DL52" s="1278" t="s">
        <v>481</v>
      </c>
      <c r="DO52" s="946"/>
      <c r="DP52" s="947"/>
      <c r="DQ52" s="947"/>
      <c r="DR52" s="948"/>
      <c r="DS52" s="951"/>
      <c r="DT52" s="952"/>
      <c r="DU52" s="1511" t="s">
        <v>481</v>
      </c>
      <c r="DV52" s="1511" t="s">
        <v>197</v>
      </c>
      <c r="DW52" s="1525"/>
      <c r="DX52" s="1526"/>
      <c r="DY52" s="951"/>
      <c r="DZ52" s="1511"/>
      <c r="EA52" s="1511"/>
      <c r="EB52" s="953"/>
      <c r="EC52" s="967"/>
    </row>
    <row r="53" spans="4:133" ht="12.75" customHeight="1" x14ac:dyDescent="0.25">
      <c r="H53" s="698" t="s">
        <v>240</v>
      </c>
      <c r="I53" s="699"/>
      <c r="J53" s="704">
        <v>33804</v>
      </c>
      <c r="K53" s="704">
        <v>24812</v>
      </c>
      <c r="L53" s="710">
        <v>21064</v>
      </c>
      <c r="M53" s="698" t="s">
        <v>241</v>
      </c>
      <c r="N53" s="699"/>
      <c r="O53" s="699"/>
      <c r="P53" s="704">
        <v>23100</v>
      </c>
      <c r="Q53" s="704">
        <v>18503</v>
      </c>
      <c r="R53" s="710">
        <v>16034</v>
      </c>
      <c r="S53" s="698" t="s">
        <v>242</v>
      </c>
      <c r="T53" s="709"/>
      <c r="U53" s="704">
        <v>22455</v>
      </c>
      <c r="V53" s="704">
        <v>17140</v>
      </c>
      <c r="W53" s="736">
        <v>14937</v>
      </c>
      <c r="Y53" s="570"/>
      <c r="Z53" s="571"/>
      <c r="AA53" s="571"/>
      <c r="AB53" s="571"/>
      <c r="AC53" s="571"/>
      <c r="AD53" s="571"/>
      <c r="AE53" s="571"/>
      <c r="AF53" s="570"/>
      <c r="AG53" s="571"/>
      <c r="AH53" s="571"/>
      <c r="AI53" s="571"/>
      <c r="AJ53" s="571"/>
      <c r="AK53" s="571"/>
      <c r="AL53" s="571"/>
      <c r="AM53" s="572"/>
      <c r="AP53" s="802"/>
      <c r="AQ53" s="803"/>
      <c r="AR53" s="825"/>
      <c r="AS53" s="825"/>
      <c r="AT53" s="825"/>
      <c r="AU53" s="825"/>
      <c r="AV53" s="825"/>
      <c r="AW53" s="825"/>
      <c r="AX53" s="825"/>
      <c r="AY53" s="35"/>
      <c r="AZ53" s="35"/>
      <c r="BA53" s="223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224"/>
      <c r="BN53" s="153"/>
      <c r="BQ53" s="854"/>
      <c r="BR53" s="832"/>
      <c r="BS53" s="1029"/>
      <c r="BT53" s="1030"/>
      <c r="BU53" s="195"/>
      <c r="BV53" s="187"/>
      <c r="BW53" s="839"/>
      <c r="BX53" s="831"/>
      <c r="BY53" s="832"/>
      <c r="BZ53" s="831"/>
      <c r="CA53" s="187"/>
      <c r="CB53" s="187"/>
      <c r="CC53" s="195"/>
      <c r="CD53" s="187"/>
      <c r="CE53" s="187"/>
      <c r="CF53" s="194"/>
      <c r="CI53" s="1010"/>
      <c r="CJ53" s="1011"/>
      <c r="CK53" s="1012"/>
      <c r="CL53" s="1010"/>
      <c r="CM53" s="1011"/>
      <c r="CN53" s="1012"/>
      <c r="CO53" s="1013"/>
      <c r="CP53" s="1022"/>
      <c r="CQ53" s="1011"/>
      <c r="CR53" s="1023"/>
      <c r="CS53" s="1010"/>
      <c r="CT53" s="1011"/>
      <c r="CU53" s="1012"/>
      <c r="CV53" s="1012"/>
      <c r="CY53" s="916" t="s">
        <v>678</v>
      </c>
      <c r="CZ53" s="917"/>
      <c r="DA53" s="919">
        <v>5363</v>
      </c>
      <c r="DB53" s="919">
        <v>3713</v>
      </c>
      <c r="DC53" s="916"/>
      <c r="DD53" s="917"/>
      <c r="DE53" s="887"/>
      <c r="DF53" s="1303"/>
      <c r="DG53" s="1303"/>
      <c r="DH53" s="918"/>
      <c r="DI53" s="917"/>
      <c r="DJ53" s="917"/>
      <c r="DK53" s="1303"/>
      <c r="DL53" s="1278"/>
      <c r="DO53" s="946"/>
      <c r="DP53" s="947"/>
      <c r="DQ53" s="947"/>
      <c r="DR53" s="948"/>
      <c r="DS53" s="1511"/>
      <c r="DT53" s="1511"/>
      <c r="DU53" s="1511"/>
      <c r="DV53" s="1511"/>
      <c r="DW53" s="1525"/>
      <c r="DX53" s="1526"/>
      <c r="DY53" s="951"/>
      <c r="DZ53" s="1511"/>
      <c r="EA53" s="1511"/>
      <c r="EB53" s="953"/>
      <c r="EC53" s="967"/>
    </row>
    <row r="54" spans="4:133" ht="12.75" customHeight="1" x14ac:dyDescent="0.25">
      <c r="H54" s="698" t="s">
        <v>243</v>
      </c>
      <c r="I54" s="699"/>
      <c r="J54" s="700">
        <v>35060</v>
      </c>
      <c r="K54" s="700">
        <v>25931</v>
      </c>
      <c r="L54" s="706">
        <v>22050</v>
      </c>
      <c r="M54" s="698" t="s">
        <v>244</v>
      </c>
      <c r="N54" s="699"/>
      <c r="O54" s="699"/>
      <c r="P54" s="700">
        <v>24330</v>
      </c>
      <c r="Q54" s="700">
        <v>19632</v>
      </c>
      <c r="R54" s="706">
        <v>16947</v>
      </c>
      <c r="S54" s="698" t="s">
        <v>245</v>
      </c>
      <c r="T54" s="707"/>
      <c r="U54" s="700">
        <v>23675</v>
      </c>
      <c r="V54" s="700">
        <v>18206</v>
      </c>
      <c r="W54" s="737">
        <v>16036</v>
      </c>
      <c r="Y54" s="573" t="s">
        <v>9</v>
      </c>
      <c r="Z54" s="526"/>
      <c r="AA54" s="526"/>
      <c r="AB54" s="526"/>
      <c r="AC54" s="526"/>
      <c r="AD54" s="526"/>
      <c r="AE54" s="526"/>
      <c r="AF54" s="526"/>
      <c r="AG54" s="526"/>
      <c r="AH54" s="526"/>
      <c r="AI54" s="526"/>
      <c r="AJ54" s="526"/>
      <c r="AK54" s="526"/>
      <c r="AL54" s="526"/>
      <c r="AM54" s="539"/>
      <c r="AP54" s="802"/>
      <c r="AQ54" s="803"/>
      <c r="AR54" s="825"/>
      <c r="AS54" s="825"/>
      <c r="AT54" s="825"/>
      <c r="AU54" s="825"/>
      <c r="AV54" s="825"/>
      <c r="AW54" s="825"/>
      <c r="AX54" s="825"/>
      <c r="AY54" s="35"/>
      <c r="AZ54" s="35"/>
      <c r="BA54" s="223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153"/>
      <c r="BQ54" s="854"/>
      <c r="BR54" s="832"/>
      <c r="BS54" s="1029"/>
      <c r="BT54" s="1030"/>
      <c r="BU54" s="195"/>
      <c r="BV54" s="187"/>
      <c r="BW54" s="839"/>
      <c r="BX54" s="831"/>
      <c r="BY54" s="832"/>
      <c r="BZ54" s="831"/>
      <c r="CA54" s="187"/>
      <c r="CB54" s="187"/>
      <c r="CC54" s="195"/>
      <c r="CD54" s="187"/>
      <c r="CE54" s="187"/>
      <c r="CF54" s="194"/>
      <c r="CI54" s="1006" t="s">
        <v>281</v>
      </c>
      <c r="CJ54" s="1007"/>
      <c r="CK54" s="1008"/>
      <c r="CL54" s="1294" t="s">
        <v>282</v>
      </c>
      <c r="CM54" s="1295"/>
      <c r="CN54" s="1296"/>
      <c r="CO54" s="1009">
        <v>1783</v>
      </c>
      <c r="CP54" s="1006" t="s">
        <v>283</v>
      </c>
      <c r="CQ54" s="1020"/>
      <c r="CR54" s="1024"/>
      <c r="CS54" s="1294" t="s">
        <v>284</v>
      </c>
      <c r="CT54" s="1295"/>
      <c r="CU54" s="1296"/>
      <c r="CV54" s="1009">
        <v>2228</v>
      </c>
      <c r="CY54" s="916" t="s">
        <v>679</v>
      </c>
      <c r="CZ54" s="917"/>
      <c r="DA54" s="919">
        <v>5525</v>
      </c>
      <c r="DB54" s="919">
        <v>3790</v>
      </c>
      <c r="DC54" s="916" t="s">
        <v>680</v>
      </c>
      <c r="DD54" s="900"/>
      <c r="DE54" s="887"/>
      <c r="DF54" s="919">
        <v>6169</v>
      </c>
      <c r="DG54" s="919">
        <v>4750</v>
      </c>
      <c r="DH54" s="918" t="s">
        <v>681</v>
      </c>
      <c r="DI54" s="917"/>
      <c r="DJ54" s="917"/>
      <c r="DK54" s="919">
        <v>6531</v>
      </c>
      <c r="DL54" s="920">
        <v>5181</v>
      </c>
      <c r="DO54" s="954" t="s">
        <v>771</v>
      </c>
      <c r="DP54" s="955"/>
      <c r="DQ54" s="955"/>
      <c r="DR54" s="1511"/>
      <c r="DS54" s="1511"/>
      <c r="DT54" s="1511"/>
      <c r="DU54" s="956">
        <v>4206</v>
      </c>
      <c r="DV54" s="956">
        <v>4750</v>
      </c>
      <c r="DW54" s="965"/>
      <c r="DX54" s="955"/>
      <c r="DY54" s="966"/>
      <c r="DZ54" s="956"/>
      <c r="EA54" s="956"/>
      <c r="EB54" s="1511"/>
      <c r="EC54" s="1527"/>
    </row>
    <row r="55" spans="4:133" ht="12.75" customHeight="1" thickBot="1" x14ac:dyDescent="0.3">
      <c r="H55" s="733" t="s">
        <v>246</v>
      </c>
      <c r="I55" s="738"/>
      <c r="J55" s="700">
        <v>36287</v>
      </c>
      <c r="K55" s="700">
        <v>27024</v>
      </c>
      <c r="L55" s="706">
        <v>22985</v>
      </c>
      <c r="M55" s="733" t="s">
        <v>247</v>
      </c>
      <c r="N55" s="738"/>
      <c r="O55" s="738"/>
      <c r="P55" s="700">
        <v>25512</v>
      </c>
      <c r="Q55" s="700">
        <v>20323</v>
      </c>
      <c r="R55" s="706">
        <v>18033</v>
      </c>
      <c r="S55" s="733" t="s">
        <v>248</v>
      </c>
      <c r="T55" s="734"/>
      <c r="U55" s="700">
        <v>24866</v>
      </c>
      <c r="V55" s="700">
        <v>19247</v>
      </c>
      <c r="W55" s="735">
        <v>17108</v>
      </c>
      <c r="Y55" s="573" t="s">
        <v>527</v>
      </c>
      <c r="Z55" s="526"/>
      <c r="AA55" s="526"/>
      <c r="AB55" s="526"/>
      <c r="AC55" s="526"/>
      <c r="AD55" s="526"/>
      <c r="AE55" s="526"/>
      <c r="AF55" s="526"/>
      <c r="AG55" s="526"/>
      <c r="AH55" s="526"/>
      <c r="AI55" s="526"/>
      <c r="AJ55" s="526"/>
      <c r="AK55" s="526"/>
      <c r="AL55" s="526"/>
      <c r="AM55" s="539"/>
      <c r="AP55" s="802"/>
      <c r="AQ55" s="803"/>
      <c r="AR55" s="825"/>
      <c r="AS55" s="825"/>
      <c r="AT55" s="825"/>
      <c r="AU55" s="825"/>
      <c r="AV55" s="825"/>
      <c r="AW55" s="825"/>
      <c r="AX55" s="825"/>
      <c r="AY55" s="35"/>
      <c r="AZ55" s="35"/>
      <c r="BA55" s="223"/>
      <c r="BB55" s="805" t="s">
        <v>95</v>
      </c>
      <c r="BC55" s="803"/>
      <c r="BD55" s="803"/>
      <c r="BE55" s="803"/>
      <c r="BF55" s="803"/>
      <c r="BG55" s="803"/>
      <c r="BH55" s="803"/>
      <c r="BI55" s="803"/>
      <c r="BJ55" s="803"/>
      <c r="BK55" s="803"/>
      <c r="BL55" s="803"/>
      <c r="BM55" s="803"/>
      <c r="BN55" s="813"/>
      <c r="BQ55" s="854"/>
      <c r="BR55" s="832"/>
      <c r="BS55" s="1029"/>
      <c r="BT55" s="1030"/>
      <c r="BU55" s="195"/>
      <c r="BV55" s="187"/>
      <c r="BW55" s="839"/>
      <c r="BX55" s="831"/>
      <c r="BY55" s="832"/>
      <c r="BZ55" s="831"/>
      <c r="CA55" s="187"/>
      <c r="CB55" s="187"/>
      <c r="CC55" s="195"/>
      <c r="CD55" s="187"/>
      <c r="CE55" s="187"/>
      <c r="CF55" s="194"/>
      <c r="CI55" s="1014"/>
      <c r="CJ55" s="1007"/>
      <c r="CK55" s="1008"/>
      <c r="CL55" s="1015"/>
      <c r="CM55" s="1016"/>
      <c r="CN55" s="1017"/>
      <c r="CO55" s="1016"/>
      <c r="CP55" s="1025"/>
      <c r="CQ55" s="1020"/>
      <c r="CR55" s="1024"/>
      <c r="CS55" s="1015"/>
      <c r="CT55" s="1016"/>
      <c r="CU55" s="1017"/>
      <c r="CV55" s="1026"/>
      <c r="CY55" s="916" t="s">
        <v>682</v>
      </c>
      <c r="CZ55" s="917"/>
      <c r="DA55" s="919">
        <v>5565</v>
      </c>
      <c r="DB55" s="919">
        <v>4018</v>
      </c>
      <c r="DC55" s="916" t="s">
        <v>683</v>
      </c>
      <c r="DD55" s="900"/>
      <c r="DE55" s="887"/>
      <c r="DF55" s="919">
        <v>6629</v>
      </c>
      <c r="DG55" s="919">
        <v>5335</v>
      </c>
      <c r="DH55" s="918" t="s">
        <v>684</v>
      </c>
      <c r="DI55" s="917"/>
      <c r="DJ55" s="917"/>
      <c r="DK55" s="919">
        <v>6992</v>
      </c>
      <c r="DL55" s="920">
        <v>5767</v>
      </c>
      <c r="DO55" s="954" t="s">
        <v>772</v>
      </c>
      <c r="DP55" s="955"/>
      <c r="DQ55" s="955"/>
      <c r="DR55" s="1511"/>
      <c r="DS55" s="1511"/>
      <c r="DT55" s="1511"/>
      <c r="DU55" s="956">
        <v>4248</v>
      </c>
      <c r="DV55" s="956">
        <v>4792</v>
      </c>
      <c r="DW55" s="965"/>
      <c r="DX55" s="955"/>
      <c r="DY55" s="966"/>
      <c r="DZ55" s="956"/>
      <c r="EA55" s="956"/>
      <c r="EB55" s="1511"/>
      <c r="EC55" s="1527"/>
    </row>
    <row r="56" spans="4:133" ht="12.75" customHeight="1" thickBot="1" x14ac:dyDescent="0.3">
      <c r="H56" s="1285" t="s">
        <v>398</v>
      </c>
      <c r="I56" s="1286"/>
      <c r="J56" s="1286"/>
      <c r="K56" s="1286"/>
      <c r="L56" s="1286"/>
      <c r="M56" s="1286"/>
      <c r="N56" s="1286"/>
      <c r="O56" s="1286"/>
      <c r="P56" s="1286"/>
      <c r="Q56" s="1286"/>
      <c r="R56" s="1286"/>
      <c r="S56" s="1286"/>
      <c r="T56" s="1286"/>
      <c r="U56" s="1286"/>
      <c r="V56" s="1286"/>
      <c r="W56" s="1287"/>
      <c r="Y56" s="573" t="s">
        <v>528</v>
      </c>
      <c r="Z56" s="526"/>
      <c r="AA56" s="526"/>
      <c r="AB56" s="526"/>
      <c r="AC56" s="526"/>
      <c r="AD56" s="526"/>
      <c r="AE56" s="526"/>
      <c r="AF56" s="526"/>
      <c r="AG56" s="526"/>
      <c r="AH56" s="526"/>
      <c r="AI56" s="526"/>
      <c r="AJ56" s="526"/>
      <c r="AK56" s="526"/>
      <c r="AL56" s="526"/>
      <c r="AM56" s="539"/>
      <c r="AP56" s="802"/>
      <c r="AQ56" s="803"/>
      <c r="AR56" s="825"/>
      <c r="AS56" s="825"/>
      <c r="AT56" s="825"/>
      <c r="AU56" s="825"/>
      <c r="AV56" s="825"/>
      <c r="AW56" s="825"/>
      <c r="AX56" s="825"/>
      <c r="AY56" s="35"/>
      <c r="AZ56" s="35"/>
      <c r="BA56" s="223"/>
      <c r="BB56" s="806" t="s">
        <v>340</v>
      </c>
      <c r="BC56" s="803"/>
      <c r="BD56" s="803"/>
      <c r="BE56" s="803"/>
      <c r="BF56" s="803"/>
      <c r="BG56" s="803"/>
      <c r="BH56" s="803"/>
      <c r="BI56" s="803"/>
      <c r="BJ56" s="803"/>
      <c r="BK56" s="803"/>
      <c r="BL56" s="803"/>
      <c r="BM56" s="803"/>
      <c r="BN56" s="813"/>
      <c r="BQ56" s="854"/>
      <c r="BR56" s="832"/>
      <c r="BS56" s="1029"/>
      <c r="BT56" s="1030"/>
      <c r="BU56" s="195"/>
      <c r="BV56" s="187"/>
      <c r="BW56" s="839"/>
      <c r="BX56" s="831"/>
      <c r="BY56" s="832"/>
      <c r="BZ56" s="831"/>
      <c r="CA56" s="187"/>
      <c r="CB56" s="187"/>
      <c r="CC56" s="195"/>
      <c r="CD56" s="187"/>
      <c r="CE56" s="187"/>
      <c r="CF56" s="194"/>
      <c r="CI56" s="1006" t="s">
        <v>285</v>
      </c>
      <c r="CJ56" s="1007"/>
      <c r="CK56" s="1008"/>
      <c r="CL56" s="1294" t="s">
        <v>286</v>
      </c>
      <c r="CM56" s="1295"/>
      <c r="CN56" s="1296"/>
      <c r="CO56" s="1009">
        <v>2076</v>
      </c>
      <c r="CP56" s="1006" t="s">
        <v>287</v>
      </c>
      <c r="CQ56" s="1020"/>
      <c r="CR56" s="1007"/>
      <c r="CS56" s="1294" t="s">
        <v>288</v>
      </c>
      <c r="CT56" s="1295"/>
      <c r="CU56" s="1296"/>
      <c r="CV56" s="1009">
        <v>2447</v>
      </c>
      <c r="CY56" s="916" t="s">
        <v>685</v>
      </c>
      <c r="CZ56" s="917"/>
      <c r="DA56" s="919">
        <v>5725</v>
      </c>
      <c r="DB56" s="919">
        <v>4088</v>
      </c>
      <c r="DC56" s="916" t="s">
        <v>686</v>
      </c>
      <c r="DD56" s="900"/>
      <c r="DE56" s="887"/>
      <c r="DF56" s="919">
        <v>7415</v>
      </c>
      <c r="DG56" s="919">
        <v>5930</v>
      </c>
      <c r="DH56" s="918" t="s">
        <v>687</v>
      </c>
      <c r="DI56" s="917"/>
      <c r="DJ56" s="917"/>
      <c r="DK56" s="919">
        <v>7779</v>
      </c>
      <c r="DL56" s="920">
        <v>6361</v>
      </c>
      <c r="DO56" s="954" t="s">
        <v>773</v>
      </c>
      <c r="DP56" s="955"/>
      <c r="DQ56" s="955"/>
      <c r="DR56" s="1511"/>
      <c r="DS56" s="1511"/>
      <c r="DT56" s="1511"/>
      <c r="DU56" s="956">
        <v>4398</v>
      </c>
      <c r="DV56" s="956">
        <v>4942</v>
      </c>
      <c r="DW56" s="965"/>
      <c r="DX56" s="955"/>
      <c r="DY56" s="966"/>
      <c r="DZ56" s="956"/>
      <c r="EA56" s="956"/>
      <c r="EB56" s="1511"/>
      <c r="EC56" s="1527"/>
    </row>
    <row r="57" spans="4:133" ht="12.75" customHeight="1" x14ac:dyDescent="0.25">
      <c r="H57" s="1288" t="s">
        <v>399</v>
      </c>
      <c r="I57" s="1289"/>
      <c r="J57" s="1289"/>
      <c r="K57" s="1289"/>
      <c r="L57" s="1289"/>
      <c r="M57" s="1289"/>
      <c r="N57" s="1289"/>
      <c r="O57" s="1289"/>
      <c r="P57" s="1289"/>
      <c r="Q57" s="1289"/>
      <c r="R57" s="1289"/>
      <c r="S57" s="1289"/>
      <c r="T57" s="1289"/>
      <c r="U57" s="1289"/>
      <c r="V57" s="1289"/>
      <c r="W57" s="1290"/>
      <c r="Y57" s="573" t="s">
        <v>386</v>
      </c>
      <c r="Z57" s="526"/>
      <c r="AA57" s="526"/>
      <c r="AB57" s="526"/>
      <c r="AC57" s="526"/>
      <c r="AD57" s="526"/>
      <c r="AE57" s="526"/>
      <c r="AF57" s="526"/>
      <c r="AG57" s="526"/>
      <c r="AH57" s="526"/>
      <c r="AI57" s="526"/>
      <c r="AJ57" s="526"/>
      <c r="AK57" s="526"/>
      <c r="AL57" s="526"/>
      <c r="AM57" s="539"/>
      <c r="AP57" s="802"/>
      <c r="AQ57" s="803"/>
      <c r="AR57" s="825"/>
      <c r="AS57" s="825"/>
      <c r="AT57" s="825"/>
      <c r="AU57" s="825"/>
      <c r="AV57" s="825"/>
      <c r="AW57" s="825"/>
      <c r="AX57" s="825"/>
      <c r="AY57" s="35"/>
      <c r="AZ57" s="35"/>
      <c r="BA57" s="223"/>
      <c r="BB57" s="803"/>
      <c r="BC57" s="803"/>
      <c r="BD57" s="803"/>
      <c r="BE57" s="803"/>
      <c r="BF57" s="803"/>
      <c r="BG57" s="803"/>
      <c r="BH57" s="803"/>
      <c r="BI57" s="803"/>
      <c r="BJ57" s="803"/>
      <c r="BK57" s="803"/>
      <c r="BL57" s="803"/>
      <c r="BM57" s="803"/>
      <c r="BN57" s="813"/>
      <c r="BQ57" s="854"/>
      <c r="BR57" s="832"/>
      <c r="BS57" s="1029"/>
      <c r="BT57" s="1030"/>
      <c r="BU57" s="195"/>
      <c r="BV57" s="187"/>
      <c r="BW57" s="839"/>
      <c r="BX57" s="831"/>
      <c r="BY57" s="832"/>
      <c r="BZ57" s="831"/>
      <c r="CA57" s="187"/>
      <c r="CB57" s="187"/>
      <c r="CC57" s="195"/>
      <c r="CD57" s="187"/>
      <c r="CE57" s="187"/>
      <c r="CF57" s="194"/>
      <c r="CI57" s="1018"/>
      <c r="CJ57" s="1007"/>
      <c r="CK57" s="1008"/>
      <c r="CL57" s="1019"/>
      <c r="CM57" s="1020"/>
      <c r="CN57" s="1017"/>
      <c r="CO57" s="1021"/>
      <c r="CP57" s="1027"/>
      <c r="CQ57" s="1020"/>
      <c r="CR57" s="1007"/>
      <c r="CS57" s="1019"/>
      <c r="CT57" s="1020"/>
      <c r="CU57" s="1017"/>
      <c r="CV57" s="1026"/>
      <c r="CY57" s="916" t="s">
        <v>688</v>
      </c>
      <c r="CZ57" s="917"/>
      <c r="DA57" s="919">
        <v>5765</v>
      </c>
      <c r="DB57" s="919">
        <v>4320</v>
      </c>
      <c r="DC57" s="916" t="s">
        <v>689</v>
      </c>
      <c r="DD57" s="900"/>
      <c r="DE57" s="887"/>
      <c r="DF57" s="919">
        <v>8200</v>
      </c>
      <c r="DG57" s="919">
        <v>6524</v>
      </c>
      <c r="DH57" s="918" t="s">
        <v>690</v>
      </c>
      <c r="DI57" s="917"/>
      <c r="DJ57" s="917"/>
      <c r="DK57" s="919">
        <v>8927</v>
      </c>
      <c r="DL57" s="920">
        <v>6956</v>
      </c>
      <c r="DO57" s="954" t="s">
        <v>774</v>
      </c>
      <c r="DP57" s="955"/>
      <c r="DQ57" s="955"/>
      <c r="DR57" s="1511"/>
      <c r="DS57" s="1511"/>
      <c r="DT57" s="1511"/>
      <c r="DU57" s="956">
        <v>4437</v>
      </c>
      <c r="DV57" s="956">
        <v>4981</v>
      </c>
      <c r="DW57" s="965"/>
      <c r="DX57" s="955"/>
      <c r="DY57" s="966"/>
      <c r="DZ57" s="956"/>
      <c r="EA57" s="956"/>
      <c r="EB57" s="1511"/>
      <c r="EC57" s="1527"/>
    </row>
    <row r="58" spans="4:133" ht="12.75" customHeight="1" x14ac:dyDescent="0.25">
      <c r="H58" s="53"/>
      <c r="I58" s="35"/>
      <c r="J58" s="35"/>
      <c r="K58" s="488"/>
      <c r="L58" s="126"/>
      <c r="M58" s="36"/>
      <c r="N58" s="487"/>
      <c r="O58" s="489"/>
      <c r="P58" s="36"/>
      <c r="Q58" s="36"/>
      <c r="R58" s="36"/>
      <c r="S58" s="488"/>
      <c r="T58" s="35"/>
      <c r="U58" s="35"/>
      <c r="V58" s="35"/>
      <c r="W58" s="490"/>
      <c r="Y58" s="573" t="s">
        <v>529</v>
      </c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6"/>
      <c r="AL58" s="526"/>
      <c r="AM58" s="539"/>
      <c r="AP58" s="802"/>
      <c r="AQ58" s="803"/>
      <c r="AR58" s="825"/>
      <c r="AS58" s="825"/>
      <c r="AT58" s="825"/>
      <c r="AU58" s="825"/>
      <c r="AV58" s="825"/>
      <c r="AW58" s="825"/>
      <c r="AX58" s="825"/>
      <c r="AY58" s="35"/>
      <c r="AZ58" s="35"/>
      <c r="BA58" s="223"/>
      <c r="BB58" s="803"/>
      <c r="BC58" s="803"/>
      <c r="BD58" s="803"/>
      <c r="BE58" s="803"/>
      <c r="BF58" s="803"/>
      <c r="BG58" s="803"/>
      <c r="BH58" s="803"/>
      <c r="BI58" s="803"/>
      <c r="BJ58" s="803"/>
      <c r="BK58" s="803"/>
      <c r="BL58" s="803"/>
      <c r="BM58" s="803"/>
      <c r="BN58" s="813"/>
      <c r="BQ58" s="854"/>
      <c r="BR58" s="832"/>
      <c r="BS58" s="1029"/>
      <c r="BT58" s="1030"/>
      <c r="BU58" s="195"/>
      <c r="BV58" s="187"/>
      <c r="BW58" s="839"/>
      <c r="BX58" s="831"/>
      <c r="BY58" s="832"/>
      <c r="BZ58" s="831"/>
      <c r="CA58" s="187"/>
      <c r="CB58" s="187"/>
      <c r="CC58" s="195"/>
      <c r="CD58" s="187"/>
      <c r="CE58" s="187"/>
      <c r="CF58" s="194"/>
      <c r="CI58" s="1006" t="s">
        <v>289</v>
      </c>
      <c r="CJ58" s="1007"/>
      <c r="CK58" s="1008"/>
      <c r="CL58" s="1294" t="s">
        <v>290</v>
      </c>
      <c r="CM58" s="1295"/>
      <c r="CN58" s="1296"/>
      <c r="CO58" s="1009">
        <v>2662</v>
      </c>
      <c r="CP58" s="1006" t="s">
        <v>291</v>
      </c>
      <c r="CQ58" s="1020"/>
      <c r="CR58" s="1007"/>
      <c r="CS58" s="1294" t="s">
        <v>292</v>
      </c>
      <c r="CT58" s="1295"/>
      <c r="CU58" s="1296"/>
      <c r="CV58" s="1009">
        <v>2665</v>
      </c>
      <c r="CY58" s="916" t="s">
        <v>691</v>
      </c>
      <c r="CZ58" s="917"/>
      <c r="DA58" s="919">
        <v>5450</v>
      </c>
      <c r="DB58" s="919">
        <v>3790</v>
      </c>
      <c r="DC58" s="916" t="s">
        <v>692</v>
      </c>
      <c r="DD58" s="900"/>
      <c r="DE58" s="887"/>
      <c r="DF58" s="919">
        <v>10188</v>
      </c>
      <c r="DG58" s="919">
        <v>7291</v>
      </c>
      <c r="DH58" s="918" t="s">
        <v>693</v>
      </c>
      <c r="DI58" s="917"/>
      <c r="DJ58" s="917"/>
      <c r="DK58" s="919">
        <v>10914</v>
      </c>
      <c r="DL58" s="920">
        <v>7723</v>
      </c>
      <c r="DO58" s="954" t="s">
        <v>775</v>
      </c>
      <c r="DP58" s="955"/>
      <c r="DQ58" s="955"/>
      <c r="DR58" s="1511"/>
      <c r="DS58" s="1511"/>
      <c r="DT58" s="1511"/>
      <c r="DU58" s="956">
        <v>4588</v>
      </c>
      <c r="DV58" s="956">
        <v>5132</v>
      </c>
      <c r="DW58" s="965"/>
      <c r="DX58" s="955"/>
      <c r="DY58" s="966"/>
      <c r="DZ58" s="956"/>
      <c r="EA58" s="956"/>
      <c r="EB58" s="1511" t="s">
        <v>481</v>
      </c>
      <c r="EC58" s="1511" t="s">
        <v>197</v>
      </c>
    </row>
    <row r="59" spans="4:133" ht="12.75" customHeight="1" x14ac:dyDescent="0.25">
      <c r="H59" s="53"/>
      <c r="I59" s="35"/>
      <c r="J59" s="35"/>
      <c r="K59" s="35"/>
      <c r="L59" s="126"/>
      <c r="M59" s="538"/>
      <c r="N59" s="215"/>
      <c r="O59" s="1466"/>
      <c r="P59" s="1466" t="s">
        <v>197</v>
      </c>
      <c r="Q59" s="1467" t="s">
        <v>301</v>
      </c>
      <c r="R59" s="1529" t="s">
        <v>417</v>
      </c>
      <c r="S59" s="35"/>
      <c r="T59" s="35"/>
      <c r="U59" s="35"/>
      <c r="V59" s="35"/>
      <c r="W59" s="52"/>
      <c r="Y59" s="574" t="s">
        <v>530</v>
      </c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2"/>
      <c r="AP59" s="802"/>
      <c r="AQ59" s="803"/>
      <c r="AR59" s="825"/>
      <c r="AS59" s="825"/>
      <c r="AT59" s="825"/>
      <c r="AU59" s="825"/>
      <c r="AV59" s="825"/>
      <c r="AW59" s="825"/>
      <c r="AX59" s="825"/>
      <c r="AY59" s="35"/>
      <c r="AZ59" s="35"/>
      <c r="BA59" s="223"/>
      <c r="BB59" s="803"/>
      <c r="BC59" s="803"/>
      <c r="BD59" s="803"/>
      <c r="BE59" s="803"/>
      <c r="BF59" s="803"/>
      <c r="BG59" s="803"/>
      <c r="BH59" s="803"/>
      <c r="BI59" s="803"/>
      <c r="BJ59" s="803"/>
      <c r="BK59" s="803"/>
      <c r="BL59" s="803"/>
      <c r="BM59" s="803"/>
      <c r="BN59" s="813"/>
      <c r="BQ59" s="854"/>
      <c r="BR59" s="832"/>
      <c r="BS59" s="1031" t="s">
        <v>590</v>
      </c>
      <c r="BT59" s="1030"/>
      <c r="BU59" s="195"/>
      <c r="BV59" s="187"/>
      <c r="BW59" s="839"/>
      <c r="BX59" s="831"/>
      <c r="BY59" s="832"/>
      <c r="BZ59" s="831"/>
      <c r="CA59" s="187"/>
      <c r="CB59" s="187"/>
      <c r="CC59" s="195"/>
      <c r="CD59" s="187"/>
      <c r="CE59" s="187"/>
      <c r="CF59" s="194"/>
      <c r="CI59" s="1018"/>
      <c r="CJ59" s="1007"/>
      <c r="CK59" s="1008"/>
      <c r="CL59" s="1019"/>
      <c r="CM59" s="1020"/>
      <c r="CN59" s="1017"/>
      <c r="CO59" s="1021"/>
      <c r="CP59" s="1027"/>
      <c r="CQ59" s="1020"/>
      <c r="CR59" s="1007"/>
      <c r="CS59" s="1294"/>
      <c r="CT59" s="1295"/>
      <c r="CU59" s="1296"/>
      <c r="CV59" s="1026"/>
      <c r="CY59" s="916" t="s">
        <v>694</v>
      </c>
      <c r="CZ59" s="917"/>
      <c r="DA59" s="919">
        <v>5496</v>
      </c>
      <c r="DB59" s="919">
        <v>4036</v>
      </c>
      <c r="DC59" s="916" t="s">
        <v>695</v>
      </c>
      <c r="DD59" s="917"/>
      <c r="DE59" s="887"/>
      <c r="DF59" s="919">
        <v>6390</v>
      </c>
      <c r="DG59" s="919">
        <v>5197</v>
      </c>
      <c r="DH59" s="918" t="s">
        <v>696</v>
      </c>
      <c r="DI59" s="917"/>
      <c r="DJ59" s="917"/>
      <c r="DK59" s="919">
        <v>6754</v>
      </c>
      <c r="DL59" s="920">
        <v>5629</v>
      </c>
      <c r="DO59" s="954" t="s">
        <v>776</v>
      </c>
      <c r="DP59" s="955"/>
      <c r="DQ59" s="955"/>
      <c r="DR59" s="1511"/>
      <c r="DS59" s="1511"/>
      <c r="DT59" s="1511"/>
      <c r="DU59" s="956">
        <v>4622</v>
      </c>
      <c r="DV59" s="956">
        <v>5166</v>
      </c>
      <c r="DW59" s="965"/>
      <c r="DX59" s="955"/>
      <c r="DY59" s="966"/>
      <c r="DZ59" s="956"/>
      <c r="EA59" s="956"/>
      <c r="EB59" s="1511"/>
      <c r="EC59" s="1511"/>
    </row>
    <row r="60" spans="4:133" ht="12.75" customHeight="1" x14ac:dyDescent="0.25">
      <c r="H60" s="491"/>
      <c r="I60" s="492"/>
      <c r="J60" s="492"/>
      <c r="K60" s="493"/>
      <c r="L60" s="492"/>
      <c r="M60" s="538"/>
      <c r="N60" s="215"/>
      <c r="O60" s="1466"/>
      <c r="P60" s="1466"/>
      <c r="Q60" s="1467"/>
      <c r="R60" s="1529"/>
      <c r="S60" s="35"/>
      <c r="T60" s="492"/>
      <c r="U60" s="35"/>
      <c r="V60" s="35"/>
      <c r="W60" s="52"/>
      <c r="AP60" s="802"/>
      <c r="AQ60" s="803"/>
      <c r="AR60" s="825"/>
      <c r="AS60" s="825"/>
      <c r="AT60" s="825"/>
      <c r="AU60" s="825"/>
      <c r="AV60" s="825"/>
      <c r="AW60" s="825"/>
      <c r="AX60" s="825"/>
      <c r="AY60" s="35"/>
      <c r="AZ60" s="35"/>
      <c r="BA60" s="223"/>
      <c r="BB60" s="803"/>
      <c r="BC60" s="803"/>
      <c r="BD60" s="803"/>
      <c r="BE60" s="803"/>
      <c r="BF60" s="803"/>
      <c r="BG60" s="803"/>
      <c r="BH60" s="803"/>
      <c r="BI60" s="803"/>
      <c r="BJ60" s="803"/>
      <c r="BK60" s="803"/>
      <c r="BL60" s="803"/>
      <c r="BM60" s="803"/>
      <c r="BN60" s="813"/>
      <c r="BQ60" s="854"/>
      <c r="BR60" s="832"/>
      <c r="BS60" s="1029"/>
      <c r="BT60" s="1030"/>
      <c r="BU60" s="195"/>
      <c r="BV60" s="187"/>
      <c r="BW60" s="839"/>
      <c r="BX60" s="831"/>
      <c r="BY60" s="832"/>
      <c r="BZ60" s="831"/>
      <c r="CA60" s="187"/>
      <c r="CB60" s="187"/>
      <c r="CC60" s="195"/>
      <c r="CD60" s="187"/>
      <c r="CE60" s="187"/>
      <c r="CF60" s="194"/>
      <c r="CI60" s="1018"/>
      <c r="CJ60" s="1007"/>
      <c r="CK60" s="1008"/>
      <c r="CL60" s="1019"/>
      <c r="CM60" s="1020"/>
      <c r="CN60" s="1017"/>
      <c r="CO60" s="1021"/>
      <c r="CP60" s="1006" t="s">
        <v>293</v>
      </c>
      <c r="CQ60" s="1020"/>
      <c r="CR60" s="1007"/>
      <c r="CS60" s="1294" t="s">
        <v>294</v>
      </c>
      <c r="CT60" s="1295"/>
      <c r="CU60" s="1296"/>
      <c r="CV60" s="1009">
        <v>2874</v>
      </c>
      <c r="CY60" s="916" t="s">
        <v>697</v>
      </c>
      <c r="CZ60" s="917"/>
      <c r="DA60" s="919">
        <v>5565</v>
      </c>
      <c r="DB60" s="919">
        <v>4122</v>
      </c>
      <c r="DC60" s="916" t="s">
        <v>698</v>
      </c>
      <c r="DD60" s="917"/>
      <c r="DE60" s="887"/>
      <c r="DF60" s="919">
        <v>6896</v>
      </c>
      <c r="DG60" s="919">
        <v>5852</v>
      </c>
      <c r="DH60" s="918" t="s">
        <v>699</v>
      </c>
      <c r="DI60" s="917"/>
      <c r="DJ60" s="917"/>
      <c r="DK60" s="919">
        <v>7258</v>
      </c>
      <c r="DL60" s="920">
        <v>6284</v>
      </c>
      <c r="DO60" s="954" t="s">
        <v>777</v>
      </c>
      <c r="DP60" s="955"/>
      <c r="DQ60" s="955"/>
      <c r="DR60" s="1511"/>
      <c r="DS60" s="1511"/>
      <c r="DT60" s="1511"/>
      <c r="DU60" s="956">
        <v>4262</v>
      </c>
      <c r="DV60" s="956">
        <v>4806</v>
      </c>
      <c r="DW60" s="965" t="s">
        <v>778</v>
      </c>
      <c r="DX60" s="955"/>
      <c r="DY60" s="966"/>
      <c r="DZ60" s="956"/>
      <c r="EA60" s="956"/>
      <c r="EB60" s="956">
        <v>5202</v>
      </c>
      <c r="EC60" s="956">
        <v>5746</v>
      </c>
    </row>
    <row r="61" spans="4:133" ht="12.75" customHeight="1" x14ac:dyDescent="0.25">
      <c r="H61" s="202"/>
      <c r="I61" s="215"/>
      <c r="J61" s="1291" t="s">
        <v>197</v>
      </c>
      <c r="K61" s="1292" t="s">
        <v>301</v>
      </c>
      <c r="L61" s="1293" t="s">
        <v>196</v>
      </c>
      <c r="M61" s="711" t="s">
        <v>578</v>
      </c>
      <c r="N61" s="695"/>
      <c r="O61" s="721"/>
      <c r="P61" s="696">
        <v>11353</v>
      </c>
      <c r="Q61" s="696">
        <v>8708</v>
      </c>
      <c r="R61" s="697">
        <v>7972</v>
      </c>
      <c r="S61" s="202"/>
      <c r="T61" s="215"/>
      <c r="U61" s="1291"/>
      <c r="V61" s="1292"/>
      <c r="W61" s="1293"/>
      <c r="AP61" s="802"/>
      <c r="AQ61" s="803"/>
      <c r="AR61" s="825"/>
      <c r="AS61" s="825"/>
      <c r="AT61" s="825"/>
      <c r="AU61" s="825"/>
      <c r="AV61" s="825"/>
      <c r="AW61" s="825"/>
      <c r="AX61" s="825"/>
      <c r="AY61" s="35"/>
      <c r="AZ61" s="35"/>
      <c r="BA61" s="223"/>
      <c r="BB61" s="803"/>
      <c r="BC61" s="803"/>
      <c r="BD61" s="803"/>
      <c r="BE61" s="803"/>
      <c r="BF61" s="803"/>
      <c r="BG61" s="803"/>
      <c r="BH61" s="803"/>
      <c r="BI61" s="803"/>
      <c r="BJ61" s="803"/>
      <c r="BK61" s="803"/>
      <c r="BL61" s="803"/>
      <c r="BM61" s="803"/>
      <c r="BN61" s="813"/>
      <c r="BQ61" s="835">
        <v>9275</v>
      </c>
      <c r="BR61" s="859"/>
      <c r="BS61" s="1033">
        <v>10487</v>
      </c>
      <c r="BT61" s="1034"/>
      <c r="BU61" s="240"/>
      <c r="BV61" s="241"/>
      <c r="BW61" s="840"/>
      <c r="BX61" s="841"/>
      <c r="BY61" s="842">
        <v>8055</v>
      </c>
      <c r="BZ61" s="843"/>
      <c r="CA61" s="245"/>
      <c r="CB61" s="245"/>
      <c r="CC61" s="244"/>
      <c r="CD61" s="239"/>
      <c r="CE61" s="239"/>
      <c r="CF61" s="246"/>
      <c r="CI61" s="1018"/>
      <c r="CJ61" s="1007"/>
      <c r="CK61" s="1008"/>
      <c r="CL61" s="1019"/>
      <c r="CM61" s="1020"/>
      <c r="CN61" s="1017"/>
      <c r="CO61" s="1021"/>
      <c r="CP61" s="1027"/>
      <c r="CQ61" s="1020"/>
      <c r="CR61" s="1007"/>
      <c r="CS61" s="1294"/>
      <c r="CT61" s="1295"/>
      <c r="CU61" s="1296"/>
      <c r="CV61" s="1026"/>
      <c r="CY61" s="916" t="s">
        <v>700</v>
      </c>
      <c r="CZ61" s="917"/>
      <c r="DA61" s="919">
        <v>5718</v>
      </c>
      <c r="DB61" s="919">
        <v>4377</v>
      </c>
      <c r="DC61" s="916" t="s">
        <v>701</v>
      </c>
      <c r="DD61" s="917"/>
      <c r="DE61" s="887"/>
      <c r="DF61" s="919">
        <v>7724</v>
      </c>
      <c r="DG61" s="919">
        <v>6518</v>
      </c>
      <c r="DH61" s="918" t="s">
        <v>702</v>
      </c>
      <c r="DI61" s="917"/>
      <c r="DJ61" s="917"/>
      <c r="DK61" s="919">
        <v>8089</v>
      </c>
      <c r="DL61" s="920">
        <v>6950</v>
      </c>
      <c r="DO61" s="954" t="s">
        <v>779</v>
      </c>
      <c r="DP61" s="955"/>
      <c r="DQ61" s="955"/>
      <c r="DR61" s="1511"/>
      <c r="DS61" s="1511"/>
      <c r="DT61" s="1511"/>
      <c r="DU61" s="956">
        <v>4302</v>
      </c>
      <c r="DV61" s="956">
        <v>4846</v>
      </c>
      <c r="DW61" s="965" t="s">
        <v>780</v>
      </c>
      <c r="DX61" s="955"/>
      <c r="DY61" s="966"/>
      <c r="DZ61" s="956"/>
      <c r="EA61" s="956"/>
      <c r="EB61" s="956">
        <v>5591</v>
      </c>
      <c r="EC61" s="956">
        <v>6135</v>
      </c>
    </row>
    <row r="62" spans="4:133" ht="18.75" customHeight="1" thickBot="1" x14ac:dyDescent="0.3">
      <c r="H62" s="202"/>
      <c r="I62" s="215"/>
      <c r="J62" s="1291"/>
      <c r="K62" s="1292"/>
      <c r="L62" s="1293"/>
      <c r="M62" s="711" t="s">
        <v>579</v>
      </c>
      <c r="N62" s="695"/>
      <c r="O62" s="721"/>
      <c r="P62" s="696">
        <v>11833</v>
      </c>
      <c r="Q62" s="696">
        <v>9223</v>
      </c>
      <c r="R62" s="697">
        <v>8487</v>
      </c>
      <c r="S62" s="202"/>
      <c r="T62" s="215"/>
      <c r="U62" s="1291"/>
      <c r="V62" s="1292"/>
      <c r="W62" s="1293"/>
      <c r="AP62" s="802"/>
      <c r="AQ62" s="803"/>
      <c r="AR62" s="825"/>
      <c r="AS62" s="825"/>
      <c r="AT62" s="825"/>
      <c r="AU62" s="825"/>
      <c r="AV62" s="825"/>
      <c r="AW62" s="825"/>
      <c r="AX62" s="825"/>
      <c r="AY62" s="35"/>
      <c r="AZ62" s="35"/>
      <c r="BA62" s="223"/>
      <c r="BB62" s="803"/>
      <c r="BC62" s="803"/>
      <c r="BD62" s="803"/>
      <c r="BE62" s="803"/>
      <c r="BF62" s="803"/>
      <c r="BG62" s="803"/>
      <c r="BH62" s="803"/>
      <c r="BI62" s="803"/>
      <c r="BJ62" s="803"/>
      <c r="BK62" s="803"/>
      <c r="BL62" s="803"/>
      <c r="BM62" s="803"/>
      <c r="BN62" s="813"/>
      <c r="BQ62" s="247"/>
      <c r="BR62" s="248"/>
      <c r="BS62" s="248"/>
      <c r="BT62" s="249"/>
      <c r="BU62" s="250"/>
      <c r="BV62" s="250"/>
      <c r="BW62" s="251"/>
      <c r="BX62" s="250"/>
      <c r="BY62" s="252"/>
      <c r="BZ62" s="252"/>
      <c r="CA62" s="252"/>
      <c r="CB62" s="252"/>
      <c r="CC62" s="1276"/>
      <c r="CD62" s="1276"/>
      <c r="CE62" s="1276"/>
      <c r="CF62" s="1277"/>
      <c r="CI62" s="1018"/>
      <c r="CJ62" s="1007"/>
      <c r="CK62" s="1008"/>
      <c r="CL62" s="1019"/>
      <c r="CM62" s="1020"/>
      <c r="CN62" s="1017"/>
      <c r="CO62" s="1021"/>
      <c r="CP62" s="1006" t="s">
        <v>295</v>
      </c>
      <c r="CQ62" s="1020"/>
      <c r="CR62" s="1007"/>
      <c r="CS62" s="1294" t="s">
        <v>296</v>
      </c>
      <c r="CT62" s="1295"/>
      <c r="CU62" s="1296"/>
      <c r="CV62" s="1009">
        <v>3153</v>
      </c>
      <c r="CY62" s="916" t="s">
        <v>703</v>
      </c>
      <c r="CZ62" s="917"/>
      <c r="DA62" s="919">
        <v>5899</v>
      </c>
      <c r="DB62" s="919">
        <v>4455</v>
      </c>
      <c r="DC62" s="916" t="s">
        <v>704</v>
      </c>
      <c r="DD62" s="917"/>
      <c r="DE62" s="887"/>
      <c r="DF62" s="919">
        <v>8556</v>
      </c>
      <c r="DG62" s="919">
        <v>7184</v>
      </c>
      <c r="DH62" s="918" t="s">
        <v>705</v>
      </c>
      <c r="DI62" s="917"/>
      <c r="DJ62" s="917"/>
      <c r="DK62" s="919">
        <v>9281</v>
      </c>
      <c r="DL62" s="920">
        <v>7616</v>
      </c>
      <c r="DO62" s="954" t="s">
        <v>781</v>
      </c>
      <c r="DP62" s="955"/>
      <c r="DQ62" s="955"/>
      <c r="DR62" s="1511"/>
      <c r="DS62" s="1511"/>
      <c r="DT62" s="1511"/>
      <c r="DU62" s="956">
        <v>4461</v>
      </c>
      <c r="DV62" s="956">
        <v>5005</v>
      </c>
      <c r="DW62" s="965" t="s">
        <v>782</v>
      </c>
      <c r="DX62" s="955"/>
      <c r="DY62" s="966"/>
      <c r="DZ62" s="956"/>
      <c r="EA62" s="956"/>
      <c r="EB62" s="956">
        <v>6215</v>
      </c>
      <c r="EC62" s="956">
        <v>6759</v>
      </c>
    </row>
    <row r="63" spans="4:133" ht="12.75" customHeight="1" thickTop="1" thickBot="1" x14ac:dyDescent="0.25">
      <c r="H63" s="203"/>
      <c r="I63" s="495"/>
      <c r="J63" s="496"/>
      <c r="K63" s="496"/>
      <c r="L63" s="497"/>
      <c r="M63" s="711" t="s">
        <v>580</v>
      </c>
      <c r="N63" s="695"/>
      <c r="O63" s="721"/>
      <c r="P63" s="696">
        <v>12348</v>
      </c>
      <c r="Q63" s="696">
        <v>9738</v>
      </c>
      <c r="R63" s="697">
        <v>9002</v>
      </c>
      <c r="S63" s="203"/>
      <c r="T63" s="495"/>
      <c r="U63" s="496"/>
      <c r="V63" s="496"/>
      <c r="W63" s="497"/>
      <c r="AP63" s="802"/>
      <c r="AQ63" s="803"/>
      <c r="AR63" s="825"/>
      <c r="AS63" s="825"/>
      <c r="AT63" s="825"/>
      <c r="AU63" s="825"/>
      <c r="AV63" s="825"/>
      <c r="AW63" s="825"/>
      <c r="AX63" s="825"/>
      <c r="AY63" s="35"/>
      <c r="AZ63" s="35"/>
      <c r="BA63" s="223"/>
      <c r="BB63" s="803"/>
      <c r="BC63" s="803"/>
      <c r="BD63" s="803"/>
      <c r="BE63" s="803"/>
      <c r="BF63" s="803"/>
      <c r="BG63" s="803"/>
      <c r="BH63" s="803"/>
      <c r="BI63" s="803"/>
      <c r="BJ63" s="803"/>
      <c r="BK63" s="803"/>
      <c r="BL63" s="803"/>
      <c r="BM63" s="820">
        <v>5140</v>
      </c>
      <c r="BN63" s="813"/>
      <c r="BQ63" s="1297" t="s">
        <v>101</v>
      </c>
      <c r="BR63" s="1298"/>
      <c r="BS63" s="1298"/>
      <c r="BT63" s="1298"/>
      <c r="BU63" s="1298"/>
      <c r="BV63" s="1298"/>
      <c r="BW63" s="1298"/>
      <c r="BX63" s="1298"/>
      <c r="BY63" s="1298"/>
      <c r="BZ63" s="1298"/>
      <c r="CA63" s="1298"/>
      <c r="CB63" s="1298"/>
      <c r="CC63" s="1298"/>
      <c r="CD63" s="1298"/>
      <c r="CE63" s="1298"/>
      <c r="CF63" s="1299"/>
      <c r="CQ63" s="1279" t="s">
        <v>182</v>
      </c>
      <c r="CR63" s="1279"/>
      <c r="CS63" s="1279"/>
      <c r="CT63" s="1279"/>
      <c r="CU63" s="1280"/>
      <c r="CY63" s="916" t="s">
        <v>706</v>
      </c>
      <c r="CZ63" s="921"/>
      <c r="DA63" s="919">
        <v>5942</v>
      </c>
      <c r="DB63" s="919">
        <v>4715</v>
      </c>
      <c r="DC63" s="916" t="s">
        <v>707</v>
      </c>
      <c r="DD63" s="919"/>
      <c r="DE63" s="887"/>
      <c r="DF63" s="919">
        <v>10587</v>
      </c>
      <c r="DG63" s="919">
        <v>7980</v>
      </c>
      <c r="DH63" s="918" t="s">
        <v>708</v>
      </c>
      <c r="DI63" s="921"/>
      <c r="DJ63" s="921"/>
      <c r="DK63" s="919">
        <v>11313</v>
      </c>
      <c r="DL63" s="920">
        <v>8412</v>
      </c>
      <c r="DO63" s="954" t="s">
        <v>783</v>
      </c>
      <c r="DP63" s="955"/>
      <c r="DQ63" s="955"/>
      <c r="DR63" s="1511"/>
      <c r="DS63" s="1511"/>
      <c r="DT63" s="1511"/>
      <c r="DU63" s="956">
        <v>4496</v>
      </c>
      <c r="DV63" s="956">
        <v>5040</v>
      </c>
      <c r="DW63" s="965" t="s">
        <v>784</v>
      </c>
      <c r="DX63" s="955"/>
      <c r="DY63" s="966"/>
      <c r="DZ63" s="956"/>
      <c r="EA63" s="956"/>
      <c r="EB63" s="956">
        <v>7694</v>
      </c>
      <c r="EC63" s="956">
        <v>8510</v>
      </c>
    </row>
    <row r="64" spans="4:133" ht="12.75" customHeight="1" thickTop="1" thickBot="1" x14ac:dyDescent="0.25">
      <c r="H64" s="727" t="s">
        <v>402</v>
      </c>
      <c r="I64" s="727"/>
      <c r="J64" s="728">
        <v>37294</v>
      </c>
      <c r="K64" s="728">
        <v>27474</v>
      </c>
      <c r="L64" s="729">
        <v>23018</v>
      </c>
      <c r="M64" s="711" t="s">
        <v>581</v>
      </c>
      <c r="N64" s="695"/>
      <c r="O64" s="721"/>
      <c r="P64" s="696">
        <v>12037</v>
      </c>
      <c r="Q64" s="696">
        <v>9444</v>
      </c>
      <c r="R64" s="697">
        <v>8675</v>
      </c>
      <c r="S64" s="488"/>
      <c r="T64" s="488"/>
      <c r="U64" s="496"/>
      <c r="V64" s="496"/>
      <c r="W64" s="497"/>
      <c r="AP64" s="802"/>
      <c r="AQ64" s="803"/>
      <c r="AR64" s="825"/>
      <c r="AS64" s="825"/>
      <c r="AT64" s="825"/>
      <c r="AU64" s="825"/>
      <c r="AV64" s="825"/>
      <c r="AW64" s="826">
        <v>12361</v>
      </c>
      <c r="AX64" s="825"/>
      <c r="AY64" s="35"/>
      <c r="AZ64" s="35"/>
      <c r="BA64" s="223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153"/>
      <c r="BQ64" s="253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4"/>
      <c r="CF64" s="255"/>
      <c r="CQ64" s="992"/>
      <c r="CR64" s="992"/>
      <c r="CS64" s="992"/>
      <c r="CT64" s="992"/>
      <c r="CU64" s="993"/>
      <c r="CY64" s="1427" t="s">
        <v>117</v>
      </c>
      <c r="CZ64" s="1428"/>
      <c r="DA64" s="1428"/>
      <c r="DB64" s="1428"/>
      <c r="DC64" s="1427" t="s">
        <v>119</v>
      </c>
      <c r="DD64" s="1428"/>
      <c r="DE64" s="1428"/>
      <c r="DF64" s="1428"/>
      <c r="DG64" s="1428"/>
      <c r="DH64" s="1429" t="s">
        <v>480</v>
      </c>
      <c r="DI64" s="1430"/>
      <c r="DJ64" s="1430"/>
      <c r="DK64" s="1430"/>
      <c r="DL64" s="1431"/>
      <c r="DO64" s="954" t="s">
        <v>785</v>
      </c>
      <c r="DP64" s="955"/>
      <c r="DQ64" s="955"/>
      <c r="DR64" s="956"/>
      <c r="DS64" s="956"/>
      <c r="DT64" s="956"/>
      <c r="DU64" s="956">
        <v>4661</v>
      </c>
      <c r="DV64" s="956">
        <v>5205</v>
      </c>
      <c r="DW64" s="965" t="s">
        <v>786</v>
      </c>
      <c r="DX64" s="955"/>
      <c r="DY64" s="966"/>
      <c r="DZ64" s="956"/>
      <c r="EA64" s="956"/>
      <c r="EB64" s="956">
        <v>5263</v>
      </c>
      <c r="EC64" s="956">
        <v>5807</v>
      </c>
    </row>
    <row r="65" spans="8:133" ht="12.75" customHeight="1" thickBot="1" x14ac:dyDescent="0.25">
      <c r="H65" s="730" t="s">
        <v>403</v>
      </c>
      <c r="I65" s="730"/>
      <c r="J65" s="731">
        <v>38309</v>
      </c>
      <c r="K65" s="731">
        <v>28361</v>
      </c>
      <c r="L65" s="732">
        <v>23932</v>
      </c>
      <c r="M65" s="722" t="s">
        <v>582</v>
      </c>
      <c r="N65" s="723"/>
      <c r="O65" s="724"/>
      <c r="P65" s="725">
        <v>12330</v>
      </c>
      <c r="Q65" s="725">
        <v>9737</v>
      </c>
      <c r="R65" s="726">
        <v>8968</v>
      </c>
      <c r="S65" s="494"/>
      <c r="T65" s="494"/>
      <c r="U65" s="498"/>
      <c r="V65" s="498"/>
      <c r="W65" s="499"/>
      <c r="AP65" s="802"/>
      <c r="AQ65" s="803"/>
      <c r="AR65" s="825"/>
      <c r="AS65" s="825"/>
      <c r="AT65" s="825"/>
      <c r="AU65" s="825"/>
      <c r="AV65" s="825"/>
      <c r="AW65" s="825"/>
      <c r="AX65" s="825"/>
      <c r="AY65" s="35"/>
      <c r="AZ65" s="35"/>
      <c r="BA65" s="223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153"/>
      <c r="BQ65" s="857" t="s">
        <v>102</v>
      </c>
      <c r="BR65" s="828"/>
      <c r="BS65" s="828"/>
      <c r="BT65" s="877"/>
      <c r="BU65" s="827" t="s">
        <v>103</v>
      </c>
      <c r="BV65" s="828"/>
      <c r="BW65" s="879"/>
      <c r="BX65" s="880"/>
      <c r="BY65" s="869" t="s">
        <v>102</v>
      </c>
      <c r="BZ65" s="828"/>
      <c r="CA65" s="828"/>
      <c r="CB65" s="828"/>
      <c r="CC65" s="827" t="s">
        <v>103</v>
      </c>
      <c r="CD65" s="828"/>
      <c r="CE65" s="828"/>
      <c r="CF65" s="874"/>
      <c r="CQ65" s="1281" t="s">
        <v>120</v>
      </c>
      <c r="CR65" s="1281"/>
      <c r="CS65" s="1281"/>
      <c r="CT65" s="1281"/>
      <c r="CU65" s="1282"/>
      <c r="CY65" s="905"/>
      <c r="CZ65" s="906"/>
      <c r="DA65" s="907"/>
      <c r="DB65" s="906"/>
      <c r="DC65" s="927"/>
      <c r="DD65" s="913"/>
      <c r="DE65" s="887"/>
      <c r="DF65" s="887"/>
      <c r="DG65" s="887"/>
      <c r="DH65" s="930"/>
      <c r="DI65" s="931"/>
      <c r="DJ65" s="931"/>
      <c r="DK65" s="931"/>
      <c r="DL65" s="932"/>
      <c r="DO65" s="954" t="s">
        <v>787</v>
      </c>
      <c r="DP65" s="955"/>
      <c r="DQ65" s="955"/>
      <c r="DR65" s="956"/>
      <c r="DS65" s="956"/>
      <c r="DT65" s="956"/>
      <c r="DU65" s="956">
        <v>4696</v>
      </c>
      <c r="DV65" s="956">
        <v>5240</v>
      </c>
      <c r="DW65" s="965" t="s">
        <v>788</v>
      </c>
      <c r="DX65" s="955"/>
      <c r="DY65" s="966"/>
      <c r="DZ65" s="956"/>
      <c r="EA65" s="956"/>
      <c r="EB65" s="956">
        <v>5701</v>
      </c>
      <c r="EC65" s="956">
        <v>6245</v>
      </c>
    </row>
    <row r="66" spans="8:133" ht="12.75" customHeight="1" x14ac:dyDescent="0.2">
      <c r="AP66" s="145"/>
      <c r="AQ66" s="35"/>
      <c r="AR66" s="227"/>
      <c r="AS66" s="227"/>
      <c r="AT66" s="227"/>
      <c r="AU66" s="227"/>
      <c r="AV66" s="227"/>
      <c r="AW66" s="227"/>
      <c r="AX66" s="227"/>
      <c r="AY66" s="35"/>
      <c r="AZ66" s="35"/>
      <c r="BA66" s="223"/>
      <c r="BB66" s="805" t="s">
        <v>96</v>
      </c>
      <c r="BC66" s="803"/>
      <c r="BD66" s="803"/>
      <c r="BE66" s="803"/>
      <c r="BF66" s="803"/>
      <c r="BG66" s="803"/>
      <c r="BH66" s="803"/>
      <c r="BI66" s="803"/>
      <c r="BJ66" s="803"/>
      <c r="BK66" s="803"/>
      <c r="BL66" s="803"/>
      <c r="BM66" s="803"/>
      <c r="BN66" s="813"/>
      <c r="BQ66" s="852" t="s">
        <v>640</v>
      </c>
      <c r="BR66" s="831"/>
      <c r="BS66" s="831"/>
      <c r="BT66" s="831"/>
      <c r="BU66" s="829" t="s">
        <v>270</v>
      </c>
      <c r="BV66" s="831"/>
      <c r="BW66" s="831"/>
      <c r="BX66" s="847"/>
      <c r="BY66" s="858" t="s">
        <v>639</v>
      </c>
      <c r="BZ66" s="831"/>
      <c r="CA66" s="831"/>
      <c r="CB66" s="831"/>
      <c r="CC66" s="829" t="s">
        <v>271</v>
      </c>
      <c r="CD66" s="831"/>
      <c r="CE66" s="831"/>
      <c r="CF66" s="847"/>
      <c r="CQ66" s="1281" t="s">
        <v>121</v>
      </c>
      <c r="CR66" s="1281"/>
      <c r="CS66" s="1281"/>
      <c r="CT66" s="1281"/>
      <c r="CU66" s="1282"/>
      <c r="CY66" s="905"/>
      <c r="CZ66" s="906"/>
      <c r="DA66" s="907"/>
      <c r="DB66" s="906"/>
      <c r="DC66" s="927"/>
      <c r="DD66" s="913"/>
      <c r="DE66" s="887"/>
      <c r="DF66" s="887"/>
      <c r="DG66" s="887"/>
      <c r="DH66" s="1432"/>
      <c r="DI66" s="1433"/>
      <c r="DJ66" s="1433"/>
      <c r="DK66" s="1433"/>
      <c r="DL66" s="1434"/>
      <c r="DO66" s="954" t="s">
        <v>789</v>
      </c>
      <c r="DP66" s="955"/>
      <c r="DQ66" s="955"/>
      <c r="DR66" s="956"/>
      <c r="DS66" s="956"/>
      <c r="DT66" s="956"/>
      <c r="DU66" s="956">
        <v>4968</v>
      </c>
      <c r="DV66" s="956">
        <v>5512</v>
      </c>
      <c r="DW66" s="965" t="s">
        <v>790</v>
      </c>
      <c r="DX66" s="955"/>
      <c r="DY66" s="966"/>
      <c r="DZ66" s="956"/>
      <c r="EA66" s="956"/>
      <c r="EB66" s="956">
        <v>6338</v>
      </c>
      <c r="EC66" s="956">
        <v>6882</v>
      </c>
    </row>
    <row r="67" spans="8:133" ht="12.75" customHeight="1" x14ac:dyDescent="0.2">
      <c r="AP67" s="145"/>
      <c r="AQ67" s="35"/>
      <c r="AR67" s="227"/>
      <c r="AS67" s="227"/>
      <c r="AT67" s="227"/>
      <c r="AU67" s="227"/>
      <c r="AV67" s="227"/>
      <c r="AW67" s="227"/>
      <c r="AX67" s="227"/>
      <c r="AY67" s="35"/>
      <c r="AZ67" s="35"/>
      <c r="BA67" s="223"/>
      <c r="BB67" s="819" t="s">
        <v>255</v>
      </c>
      <c r="BC67" s="803"/>
      <c r="BD67" s="803"/>
      <c r="BE67" s="803"/>
      <c r="BF67" s="803"/>
      <c r="BG67" s="803"/>
      <c r="BH67" s="803"/>
      <c r="BI67" s="803"/>
      <c r="BJ67" s="803"/>
      <c r="BK67" s="803"/>
      <c r="BL67" s="803"/>
      <c r="BM67" s="803"/>
      <c r="BN67" s="813"/>
      <c r="BQ67" s="854"/>
      <c r="BR67" s="832"/>
      <c r="BS67" s="832"/>
      <c r="BT67" s="866"/>
      <c r="BU67" s="832"/>
      <c r="BV67" s="831"/>
      <c r="BW67" s="839"/>
      <c r="BX67" s="847"/>
      <c r="BY67" s="870"/>
      <c r="BZ67" s="836"/>
      <c r="CA67" s="836"/>
      <c r="CB67" s="836"/>
      <c r="CC67" s="832"/>
      <c r="CD67" s="831"/>
      <c r="CE67" s="831"/>
      <c r="CF67" s="847"/>
      <c r="CQ67" s="992"/>
      <c r="CR67" s="992"/>
      <c r="CS67" s="992"/>
      <c r="CT67" s="992"/>
      <c r="CU67" s="993"/>
      <c r="CY67" s="905"/>
      <c r="CZ67" s="906"/>
      <c r="DA67" s="907"/>
      <c r="DB67" s="906"/>
      <c r="DC67" s="927"/>
      <c r="DD67" s="913"/>
      <c r="DE67" s="887"/>
      <c r="DF67" s="887"/>
      <c r="DG67" s="887"/>
      <c r="DH67" s="1432"/>
      <c r="DI67" s="1433"/>
      <c r="DJ67" s="1433"/>
      <c r="DK67" s="1433"/>
      <c r="DL67" s="1434"/>
      <c r="DO67" s="954" t="s">
        <v>791</v>
      </c>
      <c r="DP67" s="955"/>
      <c r="DQ67" s="955"/>
      <c r="DR67" s="956"/>
      <c r="DS67" s="956"/>
      <c r="DT67" s="956"/>
      <c r="DU67" s="956">
        <v>4971</v>
      </c>
      <c r="DV67" s="956">
        <v>5515</v>
      </c>
      <c r="DW67" s="965" t="s">
        <v>792</v>
      </c>
      <c r="DX67" s="955"/>
      <c r="DY67" s="966"/>
      <c r="DZ67" s="956"/>
      <c r="EA67" s="956"/>
      <c r="EB67" s="956">
        <v>7841</v>
      </c>
      <c r="EC67" s="956">
        <v>8657</v>
      </c>
    </row>
    <row r="68" spans="8:133" ht="12.75" customHeight="1" x14ac:dyDescent="0.2">
      <c r="AP68" s="145"/>
      <c r="AQ68" s="35"/>
      <c r="AR68" s="227"/>
      <c r="AS68" s="227"/>
      <c r="AT68" s="227"/>
      <c r="AU68" s="227"/>
      <c r="AV68" s="227"/>
      <c r="AW68" s="227"/>
      <c r="AX68" s="227"/>
      <c r="AY68" s="35"/>
      <c r="AZ68" s="35"/>
      <c r="BA68" s="223"/>
      <c r="BB68" s="803"/>
      <c r="BC68" s="803"/>
      <c r="BD68" s="803"/>
      <c r="BE68" s="803"/>
      <c r="BF68" s="803"/>
      <c r="BG68" s="803"/>
      <c r="BH68" s="803"/>
      <c r="BI68" s="803"/>
      <c r="BJ68" s="803"/>
      <c r="BK68" s="803"/>
      <c r="BL68" s="803"/>
      <c r="BM68" s="803"/>
      <c r="BN68" s="813"/>
      <c r="BQ68" s="854"/>
      <c r="BR68" s="832"/>
      <c r="BS68" s="832"/>
      <c r="BT68" s="866"/>
      <c r="BU68" s="832"/>
      <c r="BV68" s="831"/>
      <c r="BW68" s="839"/>
      <c r="BX68" s="847"/>
      <c r="BY68" s="853"/>
      <c r="BZ68" s="831"/>
      <c r="CA68" s="831"/>
      <c r="CB68" s="831"/>
      <c r="CC68" s="832"/>
      <c r="CD68" s="831"/>
      <c r="CE68" s="831"/>
      <c r="CF68" s="847"/>
      <c r="CQ68" s="992"/>
      <c r="CR68" s="992"/>
      <c r="CS68" s="992"/>
      <c r="CT68" s="992"/>
      <c r="CU68" s="993"/>
      <c r="CY68" s="905"/>
      <c r="CZ68" s="906"/>
      <c r="DA68" s="907"/>
      <c r="DB68" s="906"/>
      <c r="DC68" s="927"/>
      <c r="DD68" s="913"/>
      <c r="DE68" s="887"/>
      <c r="DF68" s="887"/>
      <c r="DG68" s="887"/>
      <c r="DH68" s="930"/>
      <c r="DI68" s="931"/>
      <c r="DJ68" s="931"/>
      <c r="DK68" s="931"/>
      <c r="DL68" s="932"/>
      <c r="DO68" s="954" t="s">
        <v>793</v>
      </c>
      <c r="DP68" s="955"/>
      <c r="DQ68" s="955"/>
      <c r="DR68" s="956"/>
      <c r="DS68" s="956"/>
      <c r="DT68" s="956"/>
      <c r="DU68" s="956">
        <v>5008</v>
      </c>
      <c r="DV68" s="956">
        <v>5552</v>
      </c>
      <c r="DW68" s="965" t="s">
        <v>794</v>
      </c>
      <c r="DX68" s="955"/>
      <c r="DY68" s="966"/>
      <c r="DZ68" s="956"/>
      <c r="EA68" s="956"/>
      <c r="EB68" s="956">
        <v>5355</v>
      </c>
      <c r="EC68" s="956">
        <v>5899</v>
      </c>
    </row>
    <row r="69" spans="8:133" ht="12.75" customHeight="1" x14ac:dyDescent="0.2">
      <c r="AP69" s="145"/>
      <c r="AQ69" s="35"/>
      <c r="AR69" s="227"/>
      <c r="AS69" s="227"/>
      <c r="AT69" s="227"/>
      <c r="AU69" s="227"/>
      <c r="AV69" s="227"/>
      <c r="AW69" s="227"/>
      <c r="AX69" s="227"/>
      <c r="AY69" s="35"/>
      <c r="AZ69" s="35"/>
      <c r="BA69" s="223"/>
      <c r="BB69" s="803"/>
      <c r="BC69" s="803"/>
      <c r="BD69" s="803"/>
      <c r="BE69" s="803"/>
      <c r="BF69" s="803"/>
      <c r="BG69" s="803"/>
      <c r="BH69" s="803"/>
      <c r="BI69" s="803"/>
      <c r="BJ69" s="803"/>
      <c r="BK69" s="803"/>
      <c r="BL69" s="803"/>
      <c r="BM69" s="803"/>
      <c r="BN69" s="813"/>
      <c r="BQ69" s="871"/>
      <c r="BR69" s="872"/>
      <c r="BS69" s="835"/>
      <c r="BT69" s="878">
        <v>30302</v>
      </c>
      <c r="BU69" s="875"/>
      <c r="BV69" s="861"/>
      <c r="BW69" s="872"/>
      <c r="BX69" s="881">
        <v>12809</v>
      </c>
      <c r="BY69" s="871"/>
      <c r="BZ69" s="872"/>
      <c r="CA69" s="873">
        <v>23254</v>
      </c>
      <c r="CB69" s="861"/>
      <c r="CC69" s="841"/>
      <c r="CD69" s="875"/>
      <c r="CE69" s="875"/>
      <c r="CF69" s="876">
        <v>6266</v>
      </c>
      <c r="CQ69" s="994"/>
      <c r="CR69" s="994"/>
      <c r="CS69" s="994"/>
      <c r="CT69" s="994"/>
      <c r="CU69" s="995"/>
      <c r="CY69" s="905"/>
      <c r="CZ69" s="906"/>
      <c r="DA69" s="1303" t="s">
        <v>197</v>
      </c>
      <c r="DB69" s="1303" t="s">
        <v>481</v>
      </c>
      <c r="DC69" s="927"/>
      <c r="DD69" s="913"/>
      <c r="DE69" s="887"/>
      <c r="DF69" s="1303" t="s">
        <v>197</v>
      </c>
      <c r="DG69" s="1303" t="s">
        <v>481</v>
      </c>
      <c r="DH69" s="930"/>
      <c r="DI69" s="931"/>
      <c r="DJ69" s="931"/>
      <c r="DK69" s="931"/>
      <c r="DL69" s="932"/>
      <c r="DO69" s="954" t="s">
        <v>795</v>
      </c>
      <c r="DP69" s="955"/>
      <c r="DQ69" s="955"/>
      <c r="DR69" s="956"/>
      <c r="DS69" s="956"/>
      <c r="DT69" s="956"/>
      <c r="DU69" s="956">
        <v>5017</v>
      </c>
      <c r="DV69" s="956">
        <v>5561</v>
      </c>
      <c r="DW69" s="965" t="s">
        <v>796</v>
      </c>
      <c r="DX69" s="955"/>
      <c r="DY69" s="966"/>
      <c r="DZ69" s="956"/>
      <c r="EA69" s="956"/>
      <c r="EB69" s="956">
        <v>5811</v>
      </c>
      <c r="EC69" s="956">
        <v>6355</v>
      </c>
    </row>
    <row r="70" spans="8:133" ht="12.75" customHeight="1" x14ac:dyDescent="0.2">
      <c r="AP70" s="145"/>
      <c r="AQ70" s="35"/>
      <c r="AR70" s="35"/>
      <c r="AS70" s="1"/>
      <c r="AT70" s="1"/>
      <c r="AU70" s="1"/>
      <c r="AV70" s="35"/>
      <c r="AW70" s="35"/>
      <c r="AX70" s="35"/>
      <c r="AY70" s="35"/>
      <c r="AZ70" s="35"/>
      <c r="BA70" s="35"/>
      <c r="BB70" s="803"/>
      <c r="BC70" s="803"/>
      <c r="BD70" s="803"/>
      <c r="BE70" s="803"/>
      <c r="BF70" s="803"/>
      <c r="BG70" s="803"/>
      <c r="BH70" s="803"/>
      <c r="BI70" s="803"/>
      <c r="BJ70" s="803"/>
      <c r="BK70" s="803"/>
      <c r="BL70" s="803"/>
      <c r="BM70" s="803"/>
      <c r="BN70" s="813"/>
      <c r="BQ70" s="247"/>
      <c r="BR70" s="256"/>
      <c r="BS70" s="256"/>
      <c r="BT70" s="257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8"/>
      <c r="CF70" s="259"/>
      <c r="CQ70" s="996"/>
      <c r="CR70" s="994"/>
      <c r="CS70" s="994"/>
      <c r="CT70" s="1283"/>
      <c r="CU70" s="1284"/>
      <c r="CY70" s="916"/>
      <c r="CZ70" s="917"/>
      <c r="DA70" s="1303"/>
      <c r="DB70" s="1303"/>
      <c r="DC70" s="916"/>
      <c r="DD70" s="900"/>
      <c r="DE70" s="887"/>
      <c r="DF70" s="1303"/>
      <c r="DG70" s="1303"/>
      <c r="DH70" s="933"/>
      <c r="DI70" s="934"/>
      <c r="DJ70" s="934"/>
      <c r="DK70" s="934"/>
      <c r="DL70" s="935"/>
      <c r="DO70" s="954" t="s">
        <v>797</v>
      </c>
      <c r="DP70" s="955"/>
      <c r="DQ70" s="955"/>
      <c r="DR70" s="956"/>
      <c r="DS70" s="956"/>
      <c r="DT70" s="956"/>
      <c r="DU70" s="956">
        <v>5053</v>
      </c>
      <c r="DV70" s="956">
        <v>5597</v>
      </c>
      <c r="DW70" s="965" t="s">
        <v>798</v>
      </c>
      <c r="DX70" s="955"/>
      <c r="DY70" s="966"/>
      <c r="DZ70" s="956"/>
      <c r="EA70" s="956"/>
      <c r="EB70" s="956">
        <v>6479</v>
      </c>
      <c r="EC70" s="956">
        <v>7023</v>
      </c>
    </row>
    <row r="71" spans="8:133" ht="12.75" customHeight="1" thickBot="1" x14ac:dyDescent="0.25">
      <c r="AP71" s="145"/>
      <c r="AQ71" s="35"/>
      <c r="AR71" s="35"/>
      <c r="AS71" s="1"/>
      <c r="AT71" s="1"/>
      <c r="AU71" s="1"/>
      <c r="AV71" s="1"/>
      <c r="AW71" s="1"/>
      <c r="AX71" s="1"/>
      <c r="AY71" s="1"/>
      <c r="AZ71" s="1"/>
      <c r="BA71" s="1"/>
      <c r="BB71" s="804"/>
      <c r="BC71" s="804"/>
      <c r="BD71" s="804"/>
      <c r="BE71" s="804"/>
      <c r="BF71" s="804"/>
      <c r="BG71" s="804"/>
      <c r="BH71" s="804"/>
      <c r="BI71" s="804"/>
      <c r="BJ71" s="804"/>
      <c r="BK71" s="804"/>
      <c r="BL71" s="804"/>
      <c r="BM71" s="804"/>
      <c r="BN71" s="821"/>
      <c r="BQ71" s="1300" t="s">
        <v>104</v>
      </c>
      <c r="BR71" s="1301"/>
      <c r="BS71" s="1301"/>
      <c r="BT71" s="1301"/>
      <c r="BU71" s="1301"/>
      <c r="BV71" s="1301"/>
      <c r="BW71" s="1301"/>
      <c r="BX71" s="1301"/>
      <c r="BY71" s="1301"/>
      <c r="BZ71" s="1301"/>
      <c r="CA71" s="1301"/>
      <c r="CB71" s="1301"/>
      <c r="CC71" s="1301"/>
      <c r="CD71" s="1301"/>
      <c r="CE71" s="1301"/>
      <c r="CF71" s="1302"/>
      <c r="CQ71" s="996"/>
      <c r="CR71" s="994"/>
      <c r="CS71" s="994"/>
      <c r="CT71" s="1283"/>
      <c r="CU71" s="1284"/>
      <c r="CY71" s="916" t="s">
        <v>709</v>
      </c>
      <c r="CZ71" s="917"/>
      <c r="DA71" s="919">
        <v>6332</v>
      </c>
      <c r="DB71" s="919">
        <v>4818</v>
      </c>
      <c r="DC71" s="916" t="s">
        <v>710</v>
      </c>
      <c r="DD71" s="900"/>
      <c r="DE71" s="887"/>
      <c r="DF71" s="919">
        <v>6694</v>
      </c>
      <c r="DG71" s="919">
        <v>5380</v>
      </c>
      <c r="DH71" s="933"/>
      <c r="DI71" s="934"/>
      <c r="DJ71" s="934"/>
      <c r="DK71" s="1303"/>
      <c r="DL71" s="1309"/>
      <c r="DO71" s="954" t="s">
        <v>799</v>
      </c>
      <c r="DP71" s="957"/>
      <c r="DQ71" s="956"/>
      <c r="DR71" s="956"/>
      <c r="DS71" s="956"/>
      <c r="DT71" s="956"/>
      <c r="DU71" s="956">
        <v>5063</v>
      </c>
      <c r="DV71" s="956">
        <v>5607</v>
      </c>
      <c r="DW71" s="965" t="s">
        <v>800</v>
      </c>
      <c r="DX71" s="968"/>
      <c r="DY71" s="969"/>
      <c r="DZ71" s="968"/>
      <c r="EA71" s="968"/>
      <c r="EB71" s="956">
        <v>7989</v>
      </c>
      <c r="EC71" s="956">
        <v>8805</v>
      </c>
    </row>
    <row r="72" spans="8:133" ht="12.75" customHeight="1" x14ac:dyDescent="0.3">
      <c r="AP72" s="145"/>
      <c r="AQ72" s="64"/>
      <c r="AR72" s="228"/>
      <c r="AS72" s="1"/>
      <c r="AT72" s="1"/>
      <c r="AU72" s="1"/>
      <c r="AV72" s="1"/>
      <c r="AW72" s="1"/>
      <c r="AX72" s="1"/>
      <c r="AY72" s="1"/>
      <c r="AZ72" s="1"/>
      <c r="BA72" s="1"/>
      <c r="BB72" s="804"/>
      <c r="BC72" s="804"/>
      <c r="BD72" s="804"/>
      <c r="BE72" s="804"/>
      <c r="BF72" s="804"/>
      <c r="BG72" s="804"/>
      <c r="BH72" s="804"/>
      <c r="BI72" s="804"/>
      <c r="BJ72" s="804"/>
      <c r="BK72" s="804"/>
      <c r="BL72" s="804"/>
      <c r="BM72" s="826">
        <v>3060</v>
      </c>
      <c r="BN72" s="821"/>
      <c r="BQ72" s="260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2"/>
      <c r="CQ72" s="997" t="s">
        <v>331</v>
      </c>
      <c r="CR72" s="998"/>
      <c r="CS72" s="998"/>
      <c r="CT72" s="999">
        <v>5995</v>
      </c>
      <c r="CU72" s="1000">
        <v>3589</v>
      </c>
      <c r="CY72" s="916" t="s">
        <v>711</v>
      </c>
      <c r="CZ72" s="917"/>
      <c r="DA72" s="919">
        <v>6792</v>
      </c>
      <c r="DB72" s="919">
        <v>5403</v>
      </c>
      <c r="DC72" s="916" t="s">
        <v>712</v>
      </c>
      <c r="DD72" s="900"/>
      <c r="DE72" s="887"/>
      <c r="DF72" s="919">
        <v>7154</v>
      </c>
      <c r="DG72" s="919">
        <v>5965</v>
      </c>
      <c r="DH72" s="933"/>
      <c r="DI72" s="934"/>
      <c r="DJ72" s="934"/>
      <c r="DK72" s="1303"/>
      <c r="DL72" s="1309"/>
      <c r="DO72" s="1512" t="s">
        <v>554</v>
      </c>
      <c r="DP72" s="1513"/>
      <c r="DQ72" s="1513"/>
      <c r="DR72" s="1513"/>
      <c r="DS72" s="1513"/>
      <c r="DT72" s="1513"/>
      <c r="DU72" s="1513"/>
      <c r="DV72" s="1514"/>
      <c r="DW72" s="1512" t="s">
        <v>555</v>
      </c>
      <c r="DX72" s="1513"/>
      <c r="DY72" s="1513"/>
      <c r="DZ72" s="1513"/>
      <c r="EA72" s="1513"/>
      <c r="EB72" s="1513"/>
      <c r="EC72" s="1514"/>
    </row>
    <row r="73" spans="8:133" ht="12.75" customHeight="1" x14ac:dyDescent="0.2"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Q73" s="857" t="s">
        <v>98</v>
      </c>
      <c r="BR73" s="827"/>
      <c r="BS73" s="827"/>
      <c r="BT73" s="827"/>
      <c r="BU73" s="828"/>
      <c r="BV73" s="191"/>
      <c r="BW73" s="827" t="s">
        <v>100</v>
      </c>
      <c r="BX73" s="827"/>
      <c r="BY73" s="828"/>
      <c r="BZ73" s="828"/>
      <c r="CA73" s="827" t="s">
        <v>105</v>
      </c>
      <c r="CB73" s="827"/>
      <c r="CC73" s="828"/>
      <c r="CD73" s="827" t="s">
        <v>106</v>
      </c>
      <c r="CE73" s="827"/>
      <c r="CF73" s="848"/>
      <c r="CQ73" s="997" t="s">
        <v>332</v>
      </c>
      <c r="CR73" s="998"/>
      <c r="CS73" s="998"/>
      <c r="CT73" s="999">
        <v>6990</v>
      </c>
      <c r="CU73" s="1000">
        <v>4125</v>
      </c>
      <c r="CY73" s="916" t="s">
        <v>713</v>
      </c>
      <c r="CZ73" s="917"/>
      <c r="DA73" s="919">
        <v>7578</v>
      </c>
      <c r="DB73" s="919">
        <v>5998</v>
      </c>
      <c r="DC73" s="916" t="s">
        <v>714</v>
      </c>
      <c r="DD73" s="900"/>
      <c r="DE73" s="887"/>
      <c r="DF73" s="919">
        <v>7941</v>
      </c>
      <c r="DG73" s="919">
        <v>6560</v>
      </c>
      <c r="DH73" s="918"/>
      <c r="DI73" s="917"/>
      <c r="DJ73" s="917"/>
      <c r="DK73" s="1303" t="s">
        <v>197</v>
      </c>
      <c r="DL73" s="1278" t="s">
        <v>481</v>
      </c>
      <c r="DO73" s="946"/>
      <c r="DP73" s="947"/>
      <c r="DQ73" s="947"/>
      <c r="DR73" s="948"/>
      <c r="DS73" s="947"/>
      <c r="DT73" s="949"/>
      <c r="DU73" s="950"/>
      <c r="DV73" s="949"/>
      <c r="DW73" s="959"/>
      <c r="DX73" s="949"/>
      <c r="DY73" s="949"/>
      <c r="DZ73" s="947"/>
      <c r="EA73" s="960"/>
      <c r="EB73" s="949"/>
      <c r="EC73" s="961"/>
    </row>
    <row r="74" spans="8:133" ht="12.75" customHeight="1" x14ac:dyDescent="0.2"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Q74" s="858" t="s">
        <v>272</v>
      </c>
      <c r="BR74" s="831"/>
      <c r="BS74" s="831"/>
      <c r="BT74" s="829"/>
      <c r="BU74" s="831"/>
      <c r="BV74" s="187"/>
      <c r="BW74" s="838" t="s">
        <v>273</v>
      </c>
      <c r="BX74" s="829"/>
      <c r="BY74" s="831"/>
      <c r="BZ74" s="831"/>
      <c r="CA74" s="829" t="s">
        <v>274</v>
      </c>
      <c r="CB74" s="830"/>
      <c r="CC74" s="831"/>
      <c r="CD74" s="829" t="s">
        <v>275</v>
      </c>
      <c r="CE74" s="830"/>
      <c r="CF74" s="849"/>
      <c r="CQ74" s="997" t="s">
        <v>333</v>
      </c>
      <c r="CR74" s="998"/>
      <c r="CS74" s="998"/>
      <c r="CT74" s="999">
        <v>7981</v>
      </c>
      <c r="CU74" s="1000">
        <v>4662</v>
      </c>
      <c r="CY74" s="916" t="s">
        <v>715</v>
      </c>
      <c r="CZ74" s="917"/>
      <c r="DA74" s="919">
        <v>8363</v>
      </c>
      <c r="DB74" s="919">
        <v>6593</v>
      </c>
      <c r="DC74" s="916" t="s">
        <v>716</v>
      </c>
      <c r="DD74" s="900"/>
      <c r="DE74" s="887"/>
      <c r="DF74" s="919">
        <v>9090</v>
      </c>
      <c r="DG74" s="919">
        <v>7154</v>
      </c>
      <c r="DH74" s="918"/>
      <c r="DI74" s="917"/>
      <c r="DJ74" s="917"/>
      <c r="DK74" s="1303"/>
      <c r="DL74" s="1278"/>
      <c r="DO74" s="946"/>
      <c r="DP74" s="947"/>
      <c r="DQ74" s="947"/>
      <c r="DR74" s="948"/>
      <c r="DS74" s="947"/>
      <c r="DT74" s="951"/>
      <c r="DU74" s="952"/>
      <c r="DV74" s="951"/>
      <c r="DW74" s="962"/>
      <c r="DX74" s="951"/>
      <c r="DY74" s="951"/>
      <c r="DZ74" s="947"/>
      <c r="EA74" s="947"/>
      <c r="EB74" s="951"/>
      <c r="EC74" s="963"/>
    </row>
    <row r="75" spans="8:133" ht="12.75" customHeight="1" x14ac:dyDescent="0.2">
      <c r="BQ75" s="853"/>
      <c r="BR75" s="831"/>
      <c r="BS75" s="831"/>
      <c r="BT75" s="831"/>
      <c r="BU75" s="844"/>
      <c r="BV75" s="187"/>
      <c r="BW75" s="844"/>
      <c r="BX75" s="831"/>
      <c r="BY75" s="831"/>
      <c r="BZ75" s="831"/>
      <c r="CA75" s="831"/>
      <c r="CB75" s="831"/>
      <c r="CC75" s="831"/>
      <c r="CD75" s="831"/>
      <c r="CE75" s="831"/>
      <c r="CF75" s="847"/>
      <c r="CQ75" s="997" t="s">
        <v>334</v>
      </c>
      <c r="CR75" s="998"/>
      <c r="CS75" s="998"/>
      <c r="CT75" s="999">
        <v>9508</v>
      </c>
      <c r="CU75" s="1000">
        <v>5670</v>
      </c>
      <c r="CY75" s="916" t="s">
        <v>717</v>
      </c>
      <c r="CZ75" s="917"/>
      <c r="DA75" s="919">
        <v>10432</v>
      </c>
      <c r="DB75" s="919">
        <v>7394</v>
      </c>
      <c r="DC75" s="916" t="s">
        <v>718</v>
      </c>
      <c r="DD75" s="900"/>
      <c r="DE75" s="887"/>
      <c r="DF75" s="919">
        <v>11158</v>
      </c>
      <c r="DG75" s="919">
        <v>7956</v>
      </c>
      <c r="DH75" s="918" t="s">
        <v>719</v>
      </c>
      <c r="DI75" s="917"/>
      <c r="DJ75" s="917"/>
      <c r="DK75" s="919">
        <v>4938</v>
      </c>
      <c r="DL75" s="920">
        <v>4238</v>
      </c>
      <c r="DO75" s="946"/>
      <c r="DP75" s="947"/>
      <c r="DQ75" s="947"/>
      <c r="DR75" s="948"/>
      <c r="DS75" s="947"/>
      <c r="DT75" s="951"/>
      <c r="DU75" s="952"/>
      <c r="DV75" s="951"/>
      <c r="DW75" s="962"/>
      <c r="DX75" s="951"/>
      <c r="DY75" s="951"/>
      <c r="DZ75" s="951"/>
      <c r="EA75" s="952"/>
      <c r="EB75" s="953"/>
      <c r="EC75" s="967"/>
    </row>
    <row r="76" spans="8:133" ht="12.75" customHeight="1" x14ac:dyDescent="0.2">
      <c r="BQ76" s="854"/>
      <c r="BR76" s="832"/>
      <c r="BS76" s="832"/>
      <c r="BT76" s="866"/>
      <c r="BU76" s="832"/>
      <c r="BV76" s="187"/>
      <c r="BW76" s="839"/>
      <c r="BX76" s="831"/>
      <c r="BY76" s="832"/>
      <c r="BZ76" s="831"/>
      <c r="CA76" s="831"/>
      <c r="CB76" s="831"/>
      <c r="CC76" s="832"/>
      <c r="CD76" s="831"/>
      <c r="CE76" s="831"/>
      <c r="CF76" s="847"/>
      <c r="CQ76" s="997" t="s">
        <v>335</v>
      </c>
      <c r="CR76" s="998"/>
      <c r="CS76" s="998"/>
      <c r="CT76" s="999">
        <v>7651</v>
      </c>
      <c r="CU76" s="1000">
        <v>4839</v>
      </c>
      <c r="CY76" s="916" t="s">
        <v>720</v>
      </c>
      <c r="CZ76" s="917"/>
      <c r="DA76" s="919">
        <v>6553</v>
      </c>
      <c r="DB76" s="919">
        <v>5265</v>
      </c>
      <c r="DC76" s="916" t="s">
        <v>721</v>
      </c>
      <c r="DD76" s="917"/>
      <c r="DE76" s="887"/>
      <c r="DF76" s="919">
        <v>6917</v>
      </c>
      <c r="DG76" s="919">
        <v>5827</v>
      </c>
      <c r="DH76" s="918" t="s">
        <v>722</v>
      </c>
      <c r="DI76" s="917"/>
      <c r="DJ76" s="917"/>
      <c r="DK76" s="919">
        <v>5242</v>
      </c>
      <c r="DL76" s="920">
        <v>4542</v>
      </c>
      <c r="DO76" s="946"/>
      <c r="DP76" s="947"/>
      <c r="DQ76" s="947"/>
      <c r="DR76" s="948"/>
      <c r="DS76" s="947"/>
      <c r="DT76" s="951"/>
      <c r="DU76" s="952"/>
      <c r="DV76" s="951"/>
      <c r="DW76" s="962"/>
      <c r="DX76" s="951"/>
      <c r="DY76" s="951"/>
      <c r="DZ76" s="1511"/>
      <c r="EA76" s="1511"/>
      <c r="EB76" s="953"/>
      <c r="EC76" s="967"/>
    </row>
    <row r="77" spans="8:133" ht="12.75" customHeight="1" x14ac:dyDescent="0.2">
      <c r="BQ77" s="854"/>
      <c r="BR77" s="832"/>
      <c r="BS77" s="832"/>
      <c r="BT77" s="866"/>
      <c r="BU77" s="832"/>
      <c r="BV77" s="187"/>
      <c r="BW77" s="839"/>
      <c r="BX77" s="831"/>
      <c r="BY77" s="833"/>
      <c r="BZ77" s="833"/>
      <c r="CA77" s="833"/>
      <c r="CB77" s="833"/>
      <c r="CC77" s="832"/>
      <c r="CD77" s="831"/>
      <c r="CE77" s="831"/>
      <c r="CF77" s="847"/>
      <c r="CQ77" s="997" t="s">
        <v>336</v>
      </c>
      <c r="CR77" s="998"/>
      <c r="CS77" s="998"/>
      <c r="CT77" s="999">
        <v>8976</v>
      </c>
      <c r="CU77" s="1000">
        <v>5485</v>
      </c>
      <c r="CY77" s="916" t="s">
        <v>723</v>
      </c>
      <c r="CZ77" s="917"/>
      <c r="DA77" s="919">
        <v>7059</v>
      </c>
      <c r="DB77" s="919">
        <v>5920</v>
      </c>
      <c r="DC77" s="916" t="s">
        <v>724</v>
      </c>
      <c r="DD77" s="917"/>
      <c r="DE77" s="887"/>
      <c r="DF77" s="919">
        <v>7421</v>
      </c>
      <c r="DG77" s="919">
        <v>6482</v>
      </c>
      <c r="DH77" s="916" t="s">
        <v>725</v>
      </c>
      <c r="DI77" s="917"/>
      <c r="DJ77" s="917"/>
      <c r="DK77" s="919">
        <v>5544</v>
      </c>
      <c r="DL77" s="936">
        <v>4844</v>
      </c>
      <c r="DO77" s="946"/>
      <c r="DP77" s="947"/>
      <c r="DQ77" s="947"/>
      <c r="DR77" s="948"/>
      <c r="DS77" s="951"/>
      <c r="DT77" s="952"/>
      <c r="DU77" s="1511" t="s">
        <v>481</v>
      </c>
      <c r="DV77" s="1511" t="s">
        <v>197</v>
      </c>
      <c r="DW77" s="1525"/>
      <c r="DX77" s="1526"/>
      <c r="DY77" s="951"/>
      <c r="DZ77" s="1511"/>
      <c r="EA77" s="1511"/>
      <c r="EB77" s="953"/>
      <c r="EC77" s="967"/>
    </row>
    <row r="78" spans="8:133" ht="12.75" customHeight="1" x14ac:dyDescent="0.2">
      <c r="BQ78" s="854"/>
      <c r="BR78" s="832"/>
      <c r="BS78" s="832"/>
      <c r="BT78" s="866"/>
      <c r="BU78" s="832"/>
      <c r="BV78" s="187"/>
      <c r="BW78" s="839"/>
      <c r="BX78" s="831"/>
      <c r="BY78" s="833"/>
      <c r="BZ78" s="833"/>
      <c r="CA78" s="833"/>
      <c r="CB78" s="833"/>
      <c r="CC78" s="832"/>
      <c r="CD78" s="831"/>
      <c r="CE78" s="831"/>
      <c r="CF78" s="847"/>
      <c r="CQ78" s="997" t="s">
        <v>337</v>
      </c>
      <c r="CR78" s="998"/>
      <c r="CS78" s="998"/>
      <c r="CT78" s="999">
        <v>10302</v>
      </c>
      <c r="CU78" s="1000">
        <v>6133</v>
      </c>
      <c r="CY78" s="916" t="s">
        <v>726</v>
      </c>
      <c r="CZ78" s="917"/>
      <c r="DA78" s="919">
        <v>7887</v>
      </c>
      <c r="DB78" s="919">
        <v>6587</v>
      </c>
      <c r="DC78" s="916" t="s">
        <v>727</v>
      </c>
      <c r="DD78" s="917"/>
      <c r="DE78" s="887"/>
      <c r="DF78" s="919">
        <v>8252</v>
      </c>
      <c r="DG78" s="919">
        <v>7148</v>
      </c>
      <c r="DH78" s="916" t="s">
        <v>728</v>
      </c>
      <c r="DI78" s="917"/>
      <c r="DJ78" s="917"/>
      <c r="DK78" s="919">
        <v>5260</v>
      </c>
      <c r="DL78" s="936">
        <v>4560</v>
      </c>
      <c r="DO78" s="946"/>
      <c r="DP78" s="947"/>
      <c r="DQ78" s="947"/>
      <c r="DR78" s="948"/>
      <c r="DS78" s="1511"/>
      <c r="DT78" s="1511"/>
      <c r="DU78" s="1511"/>
      <c r="DV78" s="1511"/>
      <c r="DW78" s="1525"/>
      <c r="DX78" s="1526"/>
      <c r="DY78" s="951"/>
      <c r="DZ78" s="1511"/>
      <c r="EA78" s="1511"/>
      <c r="EB78" s="953"/>
      <c r="EC78" s="967"/>
    </row>
    <row r="79" spans="8:133" ht="12.75" customHeight="1" thickBot="1" x14ac:dyDescent="0.25">
      <c r="BQ79" s="867">
        <v>14433</v>
      </c>
      <c r="BR79" s="856"/>
      <c r="BS79" s="856"/>
      <c r="BT79" s="868"/>
      <c r="BU79" s="856"/>
      <c r="BV79" s="233"/>
      <c r="BW79" s="840"/>
      <c r="BX79" s="841"/>
      <c r="BY79" s="842">
        <v>3830</v>
      </c>
      <c r="BZ79" s="836"/>
      <c r="CA79" s="834"/>
      <c r="CB79" s="835">
        <v>2178</v>
      </c>
      <c r="CC79" s="836"/>
      <c r="CD79" s="841"/>
      <c r="CE79" s="841"/>
      <c r="CF79" s="850">
        <v>4609</v>
      </c>
      <c r="CQ79" s="1001" t="s">
        <v>338</v>
      </c>
      <c r="CR79" s="1002"/>
      <c r="CS79" s="1003"/>
      <c r="CT79" s="1004">
        <v>12158</v>
      </c>
      <c r="CU79" s="1005">
        <v>7089</v>
      </c>
      <c r="CY79" s="916" t="s">
        <v>729</v>
      </c>
      <c r="CZ79" s="917"/>
      <c r="DA79" s="919">
        <v>8719</v>
      </c>
      <c r="DB79" s="919">
        <v>7252</v>
      </c>
      <c r="DC79" s="916" t="s">
        <v>730</v>
      </c>
      <c r="DD79" s="917"/>
      <c r="DE79" s="887"/>
      <c r="DF79" s="919">
        <v>9444</v>
      </c>
      <c r="DG79" s="919">
        <v>7814</v>
      </c>
      <c r="DH79" s="916" t="s">
        <v>731</v>
      </c>
      <c r="DI79" s="917"/>
      <c r="DJ79" s="917"/>
      <c r="DK79" s="919">
        <v>5601</v>
      </c>
      <c r="DL79" s="936">
        <v>4901</v>
      </c>
      <c r="DO79" s="954" t="s">
        <v>801</v>
      </c>
      <c r="DP79" s="955"/>
      <c r="DQ79" s="955"/>
      <c r="DR79" s="1511"/>
      <c r="DS79" s="1511"/>
      <c r="DT79" s="1511"/>
      <c r="DU79" s="956">
        <v>5202</v>
      </c>
      <c r="DV79" s="956">
        <v>5904</v>
      </c>
      <c r="DW79" s="965"/>
      <c r="DX79" s="955"/>
      <c r="DY79" s="966"/>
      <c r="DZ79" s="956"/>
      <c r="EA79" s="956"/>
      <c r="EB79" s="953"/>
      <c r="EC79" s="967"/>
    </row>
    <row r="80" spans="8:133" ht="12.75" customHeight="1" thickTop="1" thickBot="1" x14ac:dyDescent="0.25">
      <c r="CY80" s="916" t="s">
        <v>732</v>
      </c>
      <c r="CZ80" s="921"/>
      <c r="DA80" s="919">
        <v>10831</v>
      </c>
      <c r="DB80" s="919">
        <v>8083</v>
      </c>
      <c r="DC80" s="916" t="s">
        <v>733</v>
      </c>
      <c r="DD80" s="919"/>
      <c r="DE80" s="887"/>
      <c r="DF80" s="919">
        <v>11350</v>
      </c>
      <c r="DG80" s="919">
        <v>8654</v>
      </c>
      <c r="DH80" s="916" t="s">
        <v>734</v>
      </c>
      <c r="DI80" s="921"/>
      <c r="DJ80" s="921"/>
      <c r="DK80" s="919">
        <v>5939</v>
      </c>
      <c r="DL80" s="936">
        <v>5239</v>
      </c>
      <c r="DO80" s="954" t="s">
        <v>802</v>
      </c>
      <c r="DP80" s="955"/>
      <c r="DQ80" s="955"/>
      <c r="DR80" s="1511"/>
      <c r="DS80" s="1511"/>
      <c r="DT80" s="1511"/>
      <c r="DU80" s="956">
        <v>5591</v>
      </c>
      <c r="DV80" s="956">
        <v>6293</v>
      </c>
      <c r="DW80" s="965"/>
      <c r="DX80" s="955"/>
      <c r="DY80" s="966"/>
      <c r="DZ80" s="956"/>
      <c r="EA80" s="956"/>
      <c r="EB80" s="1511" t="s">
        <v>481</v>
      </c>
      <c r="EC80" s="1511" t="s">
        <v>197</v>
      </c>
    </row>
    <row r="81" spans="98:133" ht="12.75" customHeight="1" x14ac:dyDescent="0.2">
      <c r="CY81" s="937" t="s">
        <v>9</v>
      </c>
      <c r="CZ81" s="938"/>
      <c r="DA81" s="938"/>
      <c r="DB81" s="938"/>
      <c r="DC81" s="938"/>
      <c r="DD81" s="938"/>
      <c r="DE81" s="938"/>
      <c r="DF81" s="938"/>
      <c r="DG81" s="938"/>
      <c r="DH81" s="938"/>
      <c r="DI81" s="938"/>
      <c r="DJ81" s="938"/>
      <c r="DK81" s="938"/>
      <c r="DL81" s="939"/>
      <c r="DO81" s="954" t="s">
        <v>803</v>
      </c>
      <c r="DP81" s="955"/>
      <c r="DQ81" s="955"/>
      <c r="DR81" s="1511"/>
      <c r="DS81" s="1511"/>
      <c r="DT81" s="1511"/>
      <c r="DU81" s="956">
        <v>6215</v>
      </c>
      <c r="DV81" s="956">
        <v>6917</v>
      </c>
      <c r="DW81" s="965"/>
      <c r="DX81" s="955"/>
      <c r="DY81" s="966"/>
      <c r="DZ81" s="956"/>
      <c r="EA81" s="956"/>
      <c r="EB81" s="1511"/>
      <c r="EC81" s="1511"/>
    </row>
    <row r="82" spans="98:133" ht="12.75" customHeight="1" x14ac:dyDescent="0.2">
      <c r="CY82" s="940" t="s">
        <v>409</v>
      </c>
      <c r="CZ82" s="941"/>
      <c r="DA82" s="941"/>
      <c r="DB82" s="941"/>
      <c r="DC82" s="941"/>
      <c r="DD82" s="941"/>
      <c r="DE82" s="941"/>
      <c r="DF82" s="941"/>
      <c r="DG82" s="941"/>
      <c r="DH82" s="941"/>
      <c r="DI82" s="941"/>
      <c r="DJ82" s="941"/>
      <c r="DK82" s="941"/>
      <c r="DL82" s="942"/>
      <c r="DO82" s="954" t="s">
        <v>804</v>
      </c>
      <c r="DP82" s="955"/>
      <c r="DQ82" s="955"/>
      <c r="DR82" s="1511"/>
      <c r="DS82" s="1511"/>
      <c r="DT82" s="1511"/>
      <c r="DU82" s="956">
        <v>7694</v>
      </c>
      <c r="DV82" s="956">
        <v>8747</v>
      </c>
      <c r="DW82" s="965" t="s">
        <v>805</v>
      </c>
      <c r="DX82" s="955"/>
      <c r="DY82" s="966"/>
      <c r="DZ82" s="956"/>
      <c r="EA82" s="956"/>
      <c r="EB82" s="956">
        <v>3996</v>
      </c>
      <c r="EC82" s="956">
        <v>4696</v>
      </c>
    </row>
    <row r="83" spans="98:133" ht="12.75" customHeight="1" x14ac:dyDescent="0.25">
      <c r="CT83" s="542"/>
      <c r="CU83" s="543"/>
      <c r="CY83" s="1424" t="s">
        <v>735</v>
      </c>
      <c r="CZ83" s="1425"/>
      <c r="DA83" s="1425"/>
      <c r="DB83" s="1425"/>
      <c r="DC83" s="1425"/>
      <c r="DD83" s="1425"/>
      <c r="DE83" s="1425"/>
      <c r="DF83" s="1425"/>
      <c r="DG83" s="1425"/>
      <c r="DH83" s="1425"/>
      <c r="DI83" s="1425"/>
      <c r="DJ83" s="1425"/>
      <c r="DK83" s="1425"/>
      <c r="DL83" s="1426"/>
      <c r="DO83" s="954" t="s">
        <v>806</v>
      </c>
      <c r="DP83" s="955"/>
      <c r="DQ83" s="955"/>
      <c r="DR83" s="956"/>
      <c r="DS83" s="956"/>
      <c r="DT83" s="956"/>
      <c r="DU83" s="956">
        <v>5263</v>
      </c>
      <c r="DV83" s="956">
        <v>5965</v>
      </c>
      <c r="DW83" s="965" t="s">
        <v>807</v>
      </c>
      <c r="DX83" s="955"/>
      <c r="DY83" s="966"/>
      <c r="DZ83" s="956"/>
      <c r="EA83" s="956"/>
      <c r="EB83" s="956">
        <v>4185</v>
      </c>
      <c r="EC83" s="956">
        <v>4885</v>
      </c>
    </row>
    <row r="84" spans="98:133" ht="12.75" customHeight="1" x14ac:dyDescent="0.25">
      <c r="CT84" s="542"/>
      <c r="CU84" s="543"/>
      <c r="CY84" s="943" t="s">
        <v>736</v>
      </c>
      <c r="CZ84" s="944"/>
      <c r="DA84" s="944"/>
      <c r="DB84" s="944"/>
      <c r="DC84" s="944"/>
      <c r="DD84" s="944"/>
      <c r="DE84" s="944"/>
      <c r="DF84" s="944"/>
      <c r="DG84" s="944"/>
      <c r="DH84" s="944"/>
      <c r="DI84" s="944"/>
      <c r="DJ84" s="944"/>
      <c r="DK84" s="944"/>
      <c r="DL84" s="945"/>
      <c r="DO84" s="954" t="s">
        <v>808</v>
      </c>
      <c r="DP84" s="955"/>
      <c r="DQ84" s="955"/>
      <c r="DR84" s="956"/>
      <c r="DS84" s="956"/>
      <c r="DT84" s="956"/>
      <c r="DU84" s="956">
        <v>5701</v>
      </c>
      <c r="DV84" s="956">
        <v>6403</v>
      </c>
      <c r="DW84" s="965" t="s">
        <v>809</v>
      </c>
      <c r="DX84" s="955"/>
      <c r="DY84" s="966"/>
      <c r="DZ84" s="956"/>
      <c r="EA84" s="956"/>
      <c r="EB84" s="956">
        <v>4370</v>
      </c>
      <c r="EC84" s="956">
        <v>5070</v>
      </c>
    </row>
    <row r="85" spans="98:133" ht="12.75" customHeight="1" x14ac:dyDescent="0.25">
      <c r="CT85" s="542"/>
      <c r="CU85" s="543"/>
      <c r="CY85" s="409"/>
      <c r="CZ85" s="410"/>
      <c r="DA85" s="410"/>
      <c r="DB85" s="410"/>
      <c r="DC85" s="409"/>
      <c r="DD85" s="411"/>
      <c r="DE85" s="410"/>
      <c r="DG85" s="410"/>
      <c r="DH85" s="409"/>
      <c r="DI85" s="410"/>
      <c r="DJ85" s="410"/>
      <c r="DK85" s="410"/>
      <c r="DL85" s="410"/>
      <c r="DO85" s="954" t="s">
        <v>810</v>
      </c>
      <c r="DP85" s="955"/>
      <c r="DQ85" s="955"/>
      <c r="DR85" s="956"/>
      <c r="DS85" s="956"/>
      <c r="DT85" s="956"/>
      <c r="DU85" s="956">
        <v>6338</v>
      </c>
      <c r="DV85" s="956">
        <v>7040</v>
      </c>
      <c r="DW85" s="965" t="s">
        <v>811</v>
      </c>
      <c r="DX85" s="955"/>
      <c r="DY85" s="966"/>
      <c r="DZ85" s="956"/>
      <c r="EA85" s="956"/>
      <c r="EB85" s="956">
        <v>4050</v>
      </c>
      <c r="EC85" s="956">
        <v>4750</v>
      </c>
    </row>
    <row r="86" spans="98:133" ht="12.75" customHeight="1" x14ac:dyDescent="0.25">
      <c r="CT86" s="542"/>
      <c r="CU86" s="543"/>
      <c r="CY86" s="409"/>
      <c r="CZ86" s="410"/>
      <c r="DA86" s="410"/>
      <c r="DB86" s="410"/>
      <c r="DC86" s="409"/>
      <c r="DD86" s="411"/>
      <c r="DE86" s="410"/>
      <c r="DG86" s="410"/>
      <c r="DH86" s="409"/>
      <c r="DI86" s="410"/>
      <c r="DJ86" s="410"/>
      <c r="DK86" s="410"/>
      <c r="DL86" s="410"/>
      <c r="DO86" s="954" t="s">
        <v>812</v>
      </c>
      <c r="DP86" s="955"/>
      <c r="DQ86" s="955"/>
      <c r="DR86" s="956"/>
      <c r="DS86" s="956"/>
      <c r="DT86" s="956"/>
      <c r="DU86" s="956">
        <v>7841</v>
      </c>
      <c r="DV86" s="956">
        <v>8894</v>
      </c>
      <c r="DW86" s="965" t="s">
        <v>813</v>
      </c>
      <c r="DX86" s="955"/>
      <c r="DY86" s="966"/>
      <c r="DZ86" s="956"/>
      <c r="EA86" s="956"/>
      <c r="EB86" s="956">
        <v>4244</v>
      </c>
      <c r="EC86" s="956">
        <v>4944</v>
      </c>
    </row>
    <row r="87" spans="98:133" ht="12.75" customHeight="1" x14ac:dyDescent="0.25">
      <c r="CT87" s="544"/>
      <c r="CU87" s="545"/>
      <c r="CY87" s="409"/>
      <c r="CZ87" s="410"/>
      <c r="DA87" s="410"/>
      <c r="DB87" s="410"/>
      <c r="DC87" s="409"/>
      <c r="DD87" s="411"/>
      <c r="DE87" s="410"/>
      <c r="DG87" s="410"/>
      <c r="DH87" s="409"/>
      <c r="DI87" s="410"/>
      <c r="DJ87" s="410"/>
      <c r="DK87" s="410"/>
      <c r="DL87" s="410"/>
      <c r="DO87" s="954" t="s">
        <v>814</v>
      </c>
      <c r="DP87" s="955"/>
      <c r="DQ87" s="955"/>
      <c r="DR87" s="956"/>
      <c r="DS87" s="956"/>
      <c r="DT87" s="956"/>
      <c r="DU87" s="956">
        <v>5355</v>
      </c>
      <c r="DV87" s="956">
        <v>6057</v>
      </c>
      <c r="DW87" s="965" t="s">
        <v>815</v>
      </c>
      <c r="DX87" s="955"/>
      <c r="DY87" s="966"/>
      <c r="DZ87" s="956"/>
      <c r="EA87" s="956"/>
      <c r="EB87" s="956">
        <v>4444</v>
      </c>
      <c r="EC87" s="956">
        <v>5144</v>
      </c>
    </row>
    <row r="88" spans="98:133" ht="12.75" customHeight="1" x14ac:dyDescent="0.25">
      <c r="CT88" s="542"/>
      <c r="CU88" s="543"/>
      <c r="CY88" s="409"/>
      <c r="CZ88" s="410"/>
      <c r="DA88" s="410"/>
      <c r="DB88" s="410"/>
      <c r="DC88" s="409"/>
      <c r="DD88" s="411"/>
      <c r="DE88" s="410"/>
      <c r="DG88" s="410"/>
      <c r="DH88" s="409"/>
      <c r="DI88" s="410"/>
      <c r="DJ88" s="410"/>
      <c r="DK88" s="410"/>
      <c r="DL88" s="410"/>
      <c r="DO88" s="954" t="s">
        <v>816</v>
      </c>
      <c r="DP88" s="955"/>
      <c r="DQ88" s="955"/>
      <c r="DR88" s="956"/>
      <c r="DS88" s="956"/>
      <c r="DT88" s="956"/>
      <c r="DU88" s="956">
        <v>5811</v>
      </c>
      <c r="DV88" s="956">
        <v>6513</v>
      </c>
      <c r="DW88" s="965" t="s">
        <v>817</v>
      </c>
      <c r="DX88" s="955"/>
      <c r="DY88" s="966"/>
      <c r="DZ88" s="956"/>
      <c r="EA88" s="956"/>
      <c r="EB88" s="956">
        <v>4719</v>
      </c>
      <c r="EC88" s="956">
        <v>5419</v>
      </c>
    </row>
    <row r="89" spans="98:133" ht="12.75" customHeight="1" x14ac:dyDescent="0.25">
      <c r="CT89" s="542"/>
      <c r="CU89" s="543"/>
      <c r="CY89" s="409"/>
      <c r="CZ89" s="410"/>
      <c r="DA89" s="410"/>
      <c r="DB89" s="410"/>
      <c r="DC89" s="409"/>
      <c r="DD89" s="411"/>
      <c r="DE89" s="410"/>
      <c r="DG89" s="410"/>
      <c r="DH89" s="409"/>
      <c r="DI89" s="410"/>
      <c r="DJ89" s="410"/>
      <c r="DK89" s="410"/>
      <c r="DL89" s="410"/>
      <c r="DO89" s="954" t="s">
        <v>818</v>
      </c>
      <c r="DP89" s="955"/>
      <c r="DQ89" s="955"/>
      <c r="DR89" s="956"/>
      <c r="DS89" s="956"/>
      <c r="DT89" s="956"/>
      <c r="DU89" s="956">
        <v>6479</v>
      </c>
      <c r="DV89" s="956">
        <v>7181</v>
      </c>
      <c r="DW89" s="965" t="s">
        <v>819</v>
      </c>
      <c r="DX89" s="955"/>
      <c r="DY89" s="966"/>
      <c r="DZ89" s="956"/>
      <c r="EA89" s="956"/>
      <c r="EB89" s="956">
        <v>4765</v>
      </c>
      <c r="EC89" s="956">
        <v>5465</v>
      </c>
    </row>
    <row r="90" spans="98:133" ht="12.75" customHeight="1" thickBot="1" x14ac:dyDescent="0.3">
      <c r="CT90" s="542"/>
      <c r="CU90" s="543"/>
      <c r="CY90" s="409"/>
      <c r="CZ90" s="410"/>
      <c r="DA90" s="410"/>
      <c r="DB90" s="410"/>
      <c r="DC90" s="409"/>
      <c r="DD90" s="411"/>
      <c r="DE90" s="410"/>
      <c r="DG90" s="410"/>
      <c r="DH90" s="409"/>
      <c r="DI90" s="410"/>
      <c r="DJ90" s="410"/>
      <c r="DK90" s="410"/>
      <c r="DL90" s="410"/>
      <c r="DO90" s="954" t="s">
        <v>820</v>
      </c>
      <c r="DP90" s="957"/>
      <c r="DQ90" s="956"/>
      <c r="DR90" s="956"/>
      <c r="DS90" s="956"/>
      <c r="DT90" s="956"/>
      <c r="DU90" s="956">
        <v>7989</v>
      </c>
      <c r="DV90" s="956">
        <v>9042</v>
      </c>
      <c r="DW90" s="965" t="s">
        <v>821</v>
      </c>
      <c r="DX90" s="968"/>
      <c r="DY90" s="969"/>
      <c r="DZ90" s="956"/>
      <c r="EA90" s="956"/>
      <c r="EB90" s="956">
        <v>4811</v>
      </c>
      <c r="EC90" s="956">
        <v>5511</v>
      </c>
    </row>
    <row r="91" spans="98:133" ht="12.75" customHeight="1" thickBot="1" x14ac:dyDescent="0.3">
      <c r="CT91" s="546"/>
      <c r="CU91" s="547"/>
      <c r="CY91" s="409"/>
      <c r="CZ91" s="410"/>
      <c r="DA91" s="410"/>
      <c r="DB91" s="410"/>
      <c r="DC91" s="409"/>
      <c r="DD91" s="411"/>
      <c r="DE91" s="410"/>
      <c r="DG91" s="410"/>
      <c r="DH91" s="409"/>
      <c r="DI91" s="410"/>
      <c r="DJ91" s="410"/>
      <c r="DK91" s="410"/>
      <c r="DL91" s="410"/>
      <c r="DO91" s="970" t="s">
        <v>532</v>
      </c>
      <c r="DP91" s="971"/>
      <c r="DQ91" s="971"/>
      <c r="DR91" s="971"/>
      <c r="DS91" s="971"/>
      <c r="DT91" s="971"/>
      <c r="DU91" s="971"/>
      <c r="DV91" s="971"/>
      <c r="DW91" s="971"/>
      <c r="DX91" s="971"/>
      <c r="DY91" s="971"/>
      <c r="DZ91" s="971"/>
      <c r="EA91" s="971"/>
      <c r="EB91" s="971"/>
      <c r="EC91" s="972"/>
    </row>
    <row r="92" spans="98:133" ht="12.75" customHeight="1" x14ac:dyDescent="0.2">
      <c r="CY92" s="409"/>
      <c r="CZ92" s="410"/>
      <c r="DA92" s="410"/>
      <c r="DB92" s="410"/>
      <c r="DC92" s="409"/>
      <c r="DD92" s="411"/>
      <c r="DE92" s="410"/>
      <c r="DG92" s="410"/>
      <c r="DH92" s="409"/>
      <c r="DI92" s="410"/>
      <c r="DJ92" s="410"/>
      <c r="DK92" s="410"/>
      <c r="DL92" s="410"/>
      <c r="DO92" s="1530" t="s">
        <v>531</v>
      </c>
      <c r="DP92" s="1531"/>
      <c r="DQ92" s="1531"/>
      <c r="DR92" s="1531"/>
      <c r="DS92" s="1531"/>
      <c r="DT92" s="1531"/>
      <c r="DU92" s="1531"/>
      <c r="DV92" s="1531"/>
      <c r="DW92" s="1531"/>
      <c r="DX92" s="1531"/>
      <c r="DY92" s="1531"/>
      <c r="DZ92" s="1531"/>
      <c r="EA92" s="1531"/>
      <c r="EB92" s="1531"/>
      <c r="EC92" s="1532"/>
    </row>
    <row r="93" spans="98:133" ht="12.75" customHeight="1" x14ac:dyDescent="0.2">
      <c r="CY93" s="541"/>
      <c r="DO93" s="973" t="s">
        <v>409</v>
      </c>
      <c r="DP93" s="974"/>
      <c r="DQ93" s="974"/>
      <c r="DR93" s="974"/>
      <c r="DS93" s="974"/>
      <c r="DT93" s="974"/>
      <c r="DU93" s="974"/>
      <c r="DV93" s="974"/>
      <c r="DW93" s="974"/>
      <c r="DX93" s="974"/>
      <c r="DY93" s="974"/>
      <c r="DZ93" s="974"/>
      <c r="EA93" s="974"/>
      <c r="EB93" s="974"/>
      <c r="EC93" s="975"/>
    </row>
    <row r="94" spans="98:133" ht="12.75" customHeight="1" x14ac:dyDescent="0.2">
      <c r="DO94" s="1530" t="s">
        <v>735</v>
      </c>
      <c r="DP94" s="1531"/>
      <c r="DQ94" s="1531"/>
      <c r="DR94" s="1531"/>
      <c r="DS94" s="1531"/>
      <c r="DT94" s="1531"/>
      <c r="DU94" s="1531"/>
      <c r="DV94" s="1531"/>
      <c r="DW94" s="1531"/>
      <c r="DX94" s="1531"/>
      <c r="DY94" s="1531"/>
      <c r="DZ94" s="1531"/>
      <c r="EA94" s="1531"/>
      <c r="EB94" s="1531"/>
      <c r="EC94" s="1532"/>
    </row>
    <row r="95" spans="98:133" ht="23.25" customHeight="1" x14ac:dyDescent="0.2">
      <c r="DO95" s="976" t="s">
        <v>736</v>
      </c>
      <c r="DP95" s="977"/>
      <c r="DQ95" s="977"/>
      <c r="DR95" s="977"/>
      <c r="DS95" s="977"/>
      <c r="DT95" s="977"/>
      <c r="DU95" s="977"/>
      <c r="DV95" s="977"/>
      <c r="DW95" s="977"/>
      <c r="DX95" s="977"/>
      <c r="DY95" s="978"/>
      <c r="DZ95" s="978"/>
      <c r="EA95" s="978"/>
      <c r="EB95" s="978"/>
      <c r="EC95" s="979"/>
    </row>
    <row r="96" spans="98:133" ht="12.75" customHeight="1" x14ac:dyDescent="0.3">
      <c r="DO96" s="70"/>
      <c r="DP96" s="64"/>
      <c r="DQ96" s="70"/>
      <c r="DR96" s="64"/>
      <c r="DS96" s="64"/>
      <c r="DT96" s="70"/>
      <c r="DU96" s="63"/>
      <c r="DV96" s="64"/>
      <c r="DX96" s="64"/>
      <c r="DY96" s="70"/>
      <c r="DZ96" s="64"/>
      <c r="EA96" s="64"/>
      <c r="EB96" s="64"/>
      <c r="EC96" s="64"/>
    </row>
    <row r="97" spans="119:133" ht="12.75" customHeight="1" x14ac:dyDescent="0.3">
      <c r="DO97" s="70"/>
      <c r="DP97" s="64"/>
      <c r="DQ97" s="70"/>
      <c r="DR97" s="64"/>
      <c r="DS97" s="64"/>
      <c r="DT97" s="70"/>
      <c r="DU97" s="63"/>
      <c r="DV97" s="64"/>
      <c r="DX97" s="64"/>
      <c r="DY97" s="70"/>
      <c r="DZ97" s="64"/>
      <c r="EA97" s="64"/>
      <c r="EB97" s="64"/>
      <c r="EC97" s="64"/>
    </row>
    <row r="98" spans="119:133" ht="12.75" customHeight="1" x14ac:dyDescent="0.3">
      <c r="DO98" s="70"/>
      <c r="DP98" s="64"/>
      <c r="DQ98" s="70"/>
      <c r="DR98" s="64"/>
      <c r="DS98" s="64"/>
      <c r="DT98" s="70"/>
      <c r="DU98" s="63"/>
      <c r="DV98" s="64"/>
      <c r="DX98" s="64"/>
      <c r="DY98" s="70"/>
      <c r="DZ98" s="64"/>
      <c r="EA98" s="64"/>
      <c r="EB98" s="64"/>
      <c r="EC98" s="64"/>
    </row>
    <row r="99" spans="119:133" ht="12.75" customHeight="1" x14ac:dyDescent="0.3">
      <c r="DO99" s="70"/>
      <c r="DP99" s="64"/>
      <c r="DQ99" s="70"/>
      <c r="DR99" s="64"/>
      <c r="DS99" s="64"/>
      <c r="DT99" s="70"/>
      <c r="DU99" s="63"/>
      <c r="DV99" s="64"/>
      <c r="DX99" s="64"/>
      <c r="DY99" s="70"/>
      <c r="DZ99" s="64"/>
      <c r="EA99" s="64"/>
      <c r="EB99" s="64"/>
      <c r="EC99" s="64"/>
    </row>
    <row r="100" spans="119:133" ht="12.75" customHeight="1" x14ac:dyDescent="0.3">
      <c r="DO100" s="70"/>
      <c r="DP100" s="64"/>
      <c r="DQ100" s="70"/>
      <c r="DR100" s="64"/>
      <c r="DS100" s="64"/>
      <c r="DT100" s="70"/>
      <c r="DU100" s="63"/>
      <c r="DV100" s="64"/>
      <c r="DX100" s="64"/>
      <c r="DY100" s="70"/>
      <c r="DZ100" s="64"/>
      <c r="EA100" s="64"/>
      <c r="EB100" s="64"/>
      <c r="EC100" s="64"/>
    </row>
    <row r="101" spans="119:133" ht="12.75" customHeight="1" x14ac:dyDescent="0.3">
      <c r="DO101" s="70"/>
      <c r="DP101" s="64"/>
      <c r="DQ101" s="70"/>
      <c r="DR101" s="64"/>
      <c r="DS101" s="64"/>
      <c r="DT101" s="70"/>
      <c r="DU101" s="63"/>
      <c r="DV101" s="64"/>
      <c r="DX101" s="64"/>
      <c r="DY101" s="70"/>
      <c r="DZ101" s="64"/>
      <c r="EA101" s="64"/>
      <c r="EB101" s="64"/>
      <c r="EC101" s="64"/>
    </row>
    <row r="102" spans="119:133" ht="12.75" customHeight="1" x14ac:dyDescent="0.3">
      <c r="DO102" s="70"/>
      <c r="DP102" s="64"/>
      <c r="DQ102" s="70"/>
      <c r="DR102" s="64"/>
      <c r="DS102" s="64"/>
      <c r="DT102" s="70"/>
      <c r="DU102" s="63"/>
      <c r="DV102" s="64"/>
      <c r="DX102" s="64"/>
      <c r="DY102" s="70"/>
      <c r="DZ102" s="64"/>
      <c r="EA102" s="64"/>
      <c r="EB102" s="64"/>
      <c r="EC102" s="64"/>
    </row>
    <row r="103" spans="119:133" ht="12.75" customHeight="1" x14ac:dyDescent="0.3">
      <c r="DO103" s="70"/>
      <c r="DP103" s="64"/>
      <c r="DQ103" s="70"/>
      <c r="DR103" s="64"/>
      <c r="DS103" s="64"/>
      <c r="DT103" s="70"/>
      <c r="DU103" s="63"/>
      <c r="DV103" s="64"/>
      <c r="DX103" s="64"/>
      <c r="DY103" s="70"/>
      <c r="DZ103" s="64"/>
      <c r="EA103" s="64"/>
      <c r="EB103" s="64"/>
      <c r="EC103" s="64"/>
    </row>
    <row r="104" spans="119:133" ht="12.75" customHeight="1" x14ac:dyDescent="0.25">
      <c r="DO104" s="58"/>
    </row>
    <row r="105" spans="119:133" ht="12.75" customHeight="1" x14ac:dyDescent="0.2"/>
    <row r="106" spans="119:133" ht="12.75" customHeight="1" x14ac:dyDescent="0.2"/>
    <row r="107" spans="119:133" ht="12.75" customHeight="1" x14ac:dyDescent="0.2"/>
    <row r="108" spans="119:133" ht="12.75" customHeight="1" x14ac:dyDescent="0.2"/>
    <row r="109" spans="119:133" ht="12.75" customHeight="1" x14ac:dyDescent="0.2"/>
    <row r="110" spans="119:133" ht="12.75" customHeight="1" x14ac:dyDescent="0.2"/>
    <row r="111" spans="119:133" ht="12.75" customHeight="1" x14ac:dyDescent="0.2"/>
    <row r="112" spans="119:13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</sheetData>
  <sheetProtection algorithmName="SHA-512" hashValue="2t/IYTcozkkuxpeiNWv5OEQjD+APo38895p3QnCW2TgKuKS8Fs3WQxdXsG+ruMON3RrpvY3KpL8a627T/1cRqw==" saltValue="IS4bd0REgsiQ7X+BmzQ2gA==" spinCount="100000" sheet="1" selectLockedCells="1"/>
  <customSheetViews>
    <customSheetView guid="{45647547-37FA-44FF-B352-F736FFDC96E0}" scale="90" showPageBreaks="1" fitToPage="1" printArea="1" hiddenColumns="1" view="pageBreakPreview">
      <selection activeCell="DC42" sqref="DC42"/>
      <pageMargins left="0.17" right="0.14000000000000001" top="0.04" bottom="0.5" header="7.0000000000000007E-2" footer="0.5"/>
      <pageSetup paperSize="9" orientation="portrait" horizontalDpi="300" verticalDpi="300" r:id="rId1"/>
      <headerFooter alignWithMargins="0"/>
    </customSheetView>
  </customSheetViews>
  <mergeCells count="287">
    <mergeCell ref="CY1:DL1"/>
    <mergeCell ref="O59:O60"/>
    <mergeCell ref="P59:P60"/>
    <mergeCell ref="Q59:Q60"/>
    <mergeCell ref="R59:R60"/>
    <mergeCell ref="DO92:EC92"/>
    <mergeCell ref="DO94:EC94"/>
    <mergeCell ref="DO72:DV72"/>
    <mergeCell ref="DW72:EC72"/>
    <mergeCell ref="DZ76:DZ78"/>
    <mergeCell ref="EA76:EA78"/>
    <mergeCell ref="DU77:DU78"/>
    <mergeCell ref="DV77:DV78"/>
    <mergeCell ref="DW77:DW78"/>
    <mergeCell ref="DX77:DX78"/>
    <mergeCell ref="DS78:DS82"/>
    <mergeCell ref="DT78:DT82"/>
    <mergeCell ref="DR79:DR80"/>
    <mergeCell ref="EB80:EB81"/>
    <mergeCell ref="EC80:EC81"/>
    <mergeCell ref="DR81:DR82"/>
    <mergeCell ref="DK71:DK72"/>
    <mergeCell ref="DL71:DL72"/>
    <mergeCell ref="DK73:DK74"/>
    <mergeCell ref="DO46:EC46"/>
    <mergeCell ref="DO47:DV47"/>
    <mergeCell ref="DW47:EC47"/>
    <mergeCell ref="DZ51:DZ53"/>
    <mergeCell ref="EA51:EA53"/>
    <mergeCell ref="DU52:DU53"/>
    <mergeCell ref="DV52:DV53"/>
    <mergeCell ref="DW52:DW53"/>
    <mergeCell ref="DX52:DX53"/>
    <mergeCell ref="DS53:DS63"/>
    <mergeCell ref="DT53:DT63"/>
    <mergeCell ref="DR54:DR57"/>
    <mergeCell ref="EB54:EB57"/>
    <mergeCell ref="EC54:EC57"/>
    <mergeCell ref="DR58:DR59"/>
    <mergeCell ref="EB58:EB59"/>
    <mergeCell ref="EC58:EC59"/>
    <mergeCell ref="DR60:DR61"/>
    <mergeCell ref="DR62:DR63"/>
    <mergeCell ref="DO29:DV29"/>
    <mergeCell ref="DW29:EC29"/>
    <mergeCell ref="DZ33:DZ35"/>
    <mergeCell ref="EA33:EA35"/>
    <mergeCell ref="DU34:DU35"/>
    <mergeCell ref="DV34:DV35"/>
    <mergeCell ref="DW34:DW35"/>
    <mergeCell ref="DX34:DX35"/>
    <mergeCell ref="DS35:DS37"/>
    <mergeCell ref="DT35:DT37"/>
    <mergeCell ref="DR36:DR37"/>
    <mergeCell ref="EB36:EB37"/>
    <mergeCell ref="EC34:EC37"/>
    <mergeCell ref="DR15:DR16"/>
    <mergeCell ref="DS15:DS16"/>
    <mergeCell ref="DW17:DW18"/>
    <mergeCell ref="DX17:DX18"/>
    <mergeCell ref="EB17:EB18"/>
    <mergeCell ref="EC17:EC18"/>
    <mergeCell ref="DW19:DW20"/>
    <mergeCell ref="DX19:DX20"/>
    <mergeCell ref="DR21:DR22"/>
    <mergeCell ref="DS21:DS22"/>
    <mergeCell ref="DO6:DR6"/>
    <mergeCell ref="DR7:DS7"/>
    <mergeCell ref="DW7:DZ7"/>
    <mergeCell ref="DO8:DP8"/>
    <mergeCell ref="EB8:EC8"/>
    <mergeCell ref="DO9:DR9"/>
    <mergeCell ref="EB9:EC9"/>
    <mergeCell ref="DO10:EC10"/>
    <mergeCell ref="DO11:DS11"/>
    <mergeCell ref="DT11:DX11"/>
    <mergeCell ref="DY11:EC11"/>
    <mergeCell ref="DO2:DQ2"/>
    <mergeCell ref="DS2:DT3"/>
    <mergeCell ref="DW2:DW3"/>
    <mergeCell ref="EB2:EC2"/>
    <mergeCell ref="DO4:DQ4"/>
    <mergeCell ref="DZ4:EC4"/>
    <mergeCell ref="DO5:DR5"/>
    <mergeCell ref="DW5:DX5"/>
    <mergeCell ref="DZ5:EC5"/>
    <mergeCell ref="Y43:AM43"/>
    <mergeCell ref="Y44:AM44"/>
    <mergeCell ref="Y45:AE45"/>
    <mergeCell ref="AF45:AM45"/>
    <mergeCell ref="Z32:Z33"/>
    <mergeCell ref="AA32:AA33"/>
    <mergeCell ref="AB32:AB33"/>
    <mergeCell ref="AF32:AF33"/>
    <mergeCell ref="AG32:AG33"/>
    <mergeCell ref="AH32:AH33"/>
    <mergeCell ref="AK32:AK33"/>
    <mergeCell ref="AL32:AL33"/>
    <mergeCell ref="AM32:AM33"/>
    <mergeCell ref="Z20:Z21"/>
    <mergeCell ref="AA20:AA21"/>
    <mergeCell ref="AB20:AB21"/>
    <mergeCell ref="AF20:AF21"/>
    <mergeCell ref="AG20:AG21"/>
    <mergeCell ref="AH20:AH21"/>
    <mergeCell ref="Y27:AM27"/>
    <mergeCell ref="Y28:AB28"/>
    <mergeCell ref="AC28:AH28"/>
    <mergeCell ref="AI28:AM28"/>
    <mergeCell ref="Y11:AA11"/>
    <mergeCell ref="AL11:AM11"/>
    <mergeCell ref="Y12:AM12"/>
    <mergeCell ref="Y13:AM13"/>
    <mergeCell ref="Y14:AB14"/>
    <mergeCell ref="AC14:AH14"/>
    <mergeCell ref="AI14:AM14"/>
    <mergeCell ref="AK18:AK19"/>
    <mergeCell ref="AL18:AL19"/>
    <mergeCell ref="AM18:AM19"/>
    <mergeCell ref="AI2:AK2"/>
    <mergeCell ref="AL2:AM2"/>
    <mergeCell ref="Y3:Z3"/>
    <mergeCell ref="AK3:AM3"/>
    <mergeCell ref="Y4:AA4"/>
    <mergeCell ref="AF4:AH4"/>
    <mergeCell ref="AK4:AM4"/>
    <mergeCell ref="AC6:AE6"/>
    <mergeCell ref="AC7:AE7"/>
    <mergeCell ref="AL7:AM7"/>
    <mergeCell ref="CY83:DL83"/>
    <mergeCell ref="CY64:DB64"/>
    <mergeCell ref="DC64:DG64"/>
    <mergeCell ref="DH64:DL64"/>
    <mergeCell ref="DH66:DL66"/>
    <mergeCell ref="DH67:DL67"/>
    <mergeCell ref="DA69:DA70"/>
    <mergeCell ref="DB69:DB70"/>
    <mergeCell ref="DF69:DF70"/>
    <mergeCell ref="DG69:DG70"/>
    <mergeCell ref="DL73:DL74"/>
    <mergeCell ref="DF52:DF53"/>
    <mergeCell ref="DG52:DG53"/>
    <mergeCell ref="DK52:DK53"/>
    <mergeCell ref="DB2:DC3"/>
    <mergeCell ref="DF2:DF3"/>
    <mergeCell ref="DK2:DL2"/>
    <mergeCell ref="CY4:CZ4"/>
    <mergeCell ref="DI4:DL4"/>
    <mergeCell ref="CY5:DA5"/>
    <mergeCell ref="DF5:DG5"/>
    <mergeCell ref="DI5:DL5"/>
    <mergeCell ref="CY6:DA6"/>
    <mergeCell ref="DA7:DB7"/>
    <mergeCell ref="DF7:DI7"/>
    <mergeCell ref="CY8:CZ8"/>
    <mergeCell ref="DK8:DL8"/>
    <mergeCell ref="CY9:DA9"/>
    <mergeCell ref="DK9:DL9"/>
    <mergeCell ref="CY10:DL10"/>
    <mergeCell ref="CY11:DE11"/>
    <mergeCell ref="DF11:DL11"/>
    <mergeCell ref="DK14:DK17"/>
    <mergeCell ref="DL14:DL17"/>
    <mergeCell ref="DI15:DI17"/>
    <mergeCell ref="AP11:BN11"/>
    <mergeCell ref="AR30:AX30"/>
    <mergeCell ref="AR50:AX50"/>
    <mergeCell ref="BQ14:CF14"/>
    <mergeCell ref="BZ37:CA38"/>
    <mergeCell ref="CD37:CE38"/>
    <mergeCell ref="CY2:CZ2"/>
    <mergeCell ref="CY28:DE28"/>
    <mergeCell ref="DD31:DD34"/>
    <mergeCell ref="DE31:DE34"/>
    <mergeCell ref="DA32:DA34"/>
    <mergeCell ref="DB32:DB34"/>
    <mergeCell ref="DC32:DC34"/>
    <mergeCell ref="CY45:DL45"/>
    <mergeCell ref="CY46:DB46"/>
    <mergeCell ref="DC46:DG46"/>
    <mergeCell ref="DH46:DL46"/>
    <mergeCell ref="DA50:DA51"/>
    <mergeCell ref="DB50:DB51"/>
    <mergeCell ref="DJ15:DJ17"/>
    <mergeCell ref="DD16:DD19"/>
    <mergeCell ref="DE16:DE19"/>
    <mergeCell ref="DF16:DF17"/>
    <mergeCell ref="DB17:DB19"/>
    <mergeCell ref="H46:W46"/>
    <mergeCell ref="H47:L47"/>
    <mergeCell ref="M47:R47"/>
    <mergeCell ref="S47:W47"/>
    <mergeCell ref="J51:J52"/>
    <mergeCell ref="K51:K52"/>
    <mergeCell ref="L51:L52"/>
    <mergeCell ref="P51:P52"/>
    <mergeCell ref="Q51:Q52"/>
    <mergeCell ref="R51:R52"/>
    <mergeCell ref="U51:U52"/>
    <mergeCell ref="V51:V52"/>
    <mergeCell ref="W51:W52"/>
    <mergeCell ref="H31:L31"/>
    <mergeCell ref="M31:R31"/>
    <mergeCell ref="S31:W31"/>
    <mergeCell ref="J35:J36"/>
    <mergeCell ref="K35:K36"/>
    <mergeCell ref="L35:L36"/>
    <mergeCell ref="P35:P36"/>
    <mergeCell ref="Q35:Q36"/>
    <mergeCell ref="R35:R36"/>
    <mergeCell ref="U35:U36"/>
    <mergeCell ref="V35:V36"/>
    <mergeCell ref="W35:W36"/>
    <mergeCell ref="CI43:CO43"/>
    <mergeCell ref="CP43:CV43"/>
    <mergeCell ref="CL52:CN52"/>
    <mergeCell ref="CS52:CU52"/>
    <mergeCell ref="CL54:CN54"/>
    <mergeCell ref="CS54:CU54"/>
    <mergeCell ref="CS59:CU59"/>
    <mergeCell ref="A1:C1"/>
    <mergeCell ref="A3:B3"/>
    <mergeCell ref="A4:B4"/>
    <mergeCell ref="H15:W15"/>
    <mergeCell ref="H17:L17"/>
    <mergeCell ref="M17:R17"/>
    <mergeCell ref="S17:W17"/>
    <mergeCell ref="U21:U22"/>
    <mergeCell ref="V21:V22"/>
    <mergeCell ref="W21:W22"/>
    <mergeCell ref="J23:J24"/>
    <mergeCell ref="K23:K24"/>
    <mergeCell ref="L23:L24"/>
    <mergeCell ref="P23:P24"/>
    <mergeCell ref="Q23:Q24"/>
    <mergeCell ref="R23:R24"/>
    <mergeCell ref="H30:W30"/>
    <mergeCell ref="CI25:CV25"/>
    <mergeCell ref="CI26:CM26"/>
    <mergeCell ref="CN26:CR26"/>
    <mergeCell ref="CS26:CV26"/>
    <mergeCell ref="CI40:CM42"/>
    <mergeCell ref="CN40:CR42"/>
    <mergeCell ref="CS40:CV42"/>
    <mergeCell ref="CI11:CV11"/>
    <mergeCell ref="CI13:CL13"/>
    <mergeCell ref="CM13:CQ13"/>
    <mergeCell ref="CR13:CV13"/>
    <mergeCell ref="CI19:CM19"/>
    <mergeCell ref="CN19:CR19"/>
    <mergeCell ref="CS19:CV19"/>
    <mergeCell ref="DA18:DA19"/>
    <mergeCell ref="DF28:DL28"/>
    <mergeCell ref="DF33:DF34"/>
    <mergeCell ref="DG33:DG34"/>
    <mergeCell ref="DK33:DK34"/>
    <mergeCell ref="DL33:DL34"/>
    <mergeCell ref="DK35:DK38"/>
    <mergeCell ref="DL35:DL38"/>
    <mergeCell ref="DI36:DI38"/>
    <mergeCell ref="DJ36:DJ38"/>
    <mergeCell ref="DC17:DC19"/>
    <mergeCell ref="DG16:DG17"/>
    <mergeCell ref="CC62:CF62"/>
    <mergeCell ref="DL52:DL53"/>
    <mergeCell ref="CQ63:CU63"/>
    <mergeCell ref="CQ65:CU65"/>
    <mergeCell ref="CQ66:CU66"/>
    <mergeCell ref="CT70:CT71"/>
    <mergeCell ref="CU70:CU71"/>
    <mergeCell ref="H56:W56"/>
    <mergeCell ref="H57:W57"/>
    <mergeCell ref="J61:J62"/>
    <mergeCell ref="K61:K62"/>
    <mergeCell ref="L61:L62"/>
    <mergeCell ref="U61:U62"/>
    <mergeCell ref="V61:V62"/>
    <mergeCell ref="W61:W62"/>
    <mergeCell ref="CS61:CU61"/>
    <mergeCell ref="CS62:CU62"/>
    <mergeCell ref="CL56:CN56"/>
    <mergeCell ref="CS56:CU56"/>
    <mergeCell ref="CL58:CN58"/>
    <mergeCell ref="CS58:CU58"/>
    <mergeCell ref="CS60:CU60"/>
    <mergeCell ref="BQ63:CF63"/>
    <mergeCell ref="BQ71:CF71"/>
  </mergeCells>
  <phoneticPr fontId="5" type="noConversion"/>
  <pageMargins left="0.17" right="0.14000000000000001" top="0.04" bottom="0.5" header="7.0000000000000007E-2" footer="0.5"/>
  <pageSetup paperSize="9" scale="1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НАВИГАЦИЯ</vt:lpstr>
      <vt:lpstr>СТОЛЫ на МК, с лючками</vt:lpstr>
      <vt:lpstr>СТОЛЫ на МК, с вырезом</vt:lpstr>
      <vt:lpstr>ТУМБЫ</vt:lpstr>
      <vt:lpstr>ШКАФЫ</vt:lpstr>
      <vt:lpstr>СТЕЛЛАЖИ МЕТАЛЛ, АКСЕССУАРЫ</vt:lpstr>
      <vt:lpstr>РЕКОМЕНДАЦИИ ПО ЭКРАНАМ</vt:lpstr>
      <vt:lpstr>ТЕХ.ОПИСАНИЕ</vt:lpstr>
      <vt:lpstr>Скидка</vt:lpstr>
      <vt:lpstr>'РЕКОМЕНДАЦИИ ПО ЭКРАНАМ'!Область_печати</vt:lpstr>
      <vt:lpstr>Скидка!Область_печати</vt:lpstr>
      <vt:lpstr>'СТЕЛЛАЖИ МЕТАЛЛ, АКСЕССУАРЫ'!Область_печати</vt:lpstr>
      <vt:lpstr>'СТОЛЫ на МК, с вырезом'!Область_печати</vt:lpstr>
      <vt:lpstr>'СТОЛЫ на МК, с лючками'!Область_печати</vt:lpstr>
      <vt:lpstr>ТЕХ.ОПИСАНИЕ!Область_печати</vt:lpstr>
      <vt:lpstr>ТУМБЫ!Область_печати</vt:lpstr>
      <vt:lpstr>ШКАФЫ!Область_печати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lastPrinted>2024-03-22T18:23:07Z</cp:lastPrinted>
  <dcterms:created xsi:type="dcterms:W3CDTF">2004-03-10T04:36:32Z</dcterms:created>
  <dcterms:modified xsi:type="dcterms:W3CDTF">2025-01-22T16:14:02Z</dcterms:modified>
</cp:coreProperties>
</file>