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iagrams/data6.xml" ContentType="application/vnd.openxmlformats-officedocument.drawingml.diagramData+xml"/>
  <Override PartName="/xl/diagrams/layout6.xml" ContentType="application/vnd.openxmlformats-officedocument.drawingml.diagramLayout+xml"/>
  <Override PartName="/xl/diagrams/quickStyle6.xml" ContentType="application/vnd.openxmlformats-officedocument.drawingml.diagramStyle+xml"/>
  <Override PartName="/xl/diagrams/colors6.xml" ContentType="application/vnd.openxmlformats-officedocument.drawingml.diagramColors+xml"/>
  <Override PartName="/xl/diagrams/drawing6.xml" ContentType="application/vnd.ms-office.drawingml.diagramDrawing+xml"/>
  <Override PartName="/xl/diagrams/data7.xml" ContentType="application/vnd.openxmlformats-officedocument.drawingml.diagramData+xml"/>
  <Override PartName="/xl/diagrams/layout7.xml" ContentType="application/vnd.openxmlformats-officedocument.drawingml.diagramLayout+xml"/>
  <Override PartName="/xl/diagrams/quickStyle7.xml" ContentType="application/vnd.openxmlformats-officedocument.drawingml.diagramStyle+xml"/>
  <Override PartName="/xl/diagrams/colors7.xml" ContentType="application/vnd.openxmlformats-officedocument.drawingml.diagramColors+xml"/>
  <Override PartName="/xl/diagrams/drawing7.xml" ContentType="application/vnd.ms-office.drawingml.diagramDrawing+xml"/>
  <Override PartName="/xl/diagrams/data8.xml" ContentType="application/vnd.openxmlformats-officedocument.drawingml.diagramData+xml"/>
  <Override PartName="/xl/diagrams/layout8.xml" ContentType="application/vnd.openxmlformats-officedocument.drawingml.diagramLayout+xml"/>
  <Override PartName="/xl/diagrams/quickStyle8.xml" ContentType="application/vnd.openxmlformats-officedocument.drawingml.diagramStyle+xml"/>
  <Override PartName="/xl/diagrams/colors8.xml" ContentType="application/vnd.openxmlformats-officedocument.drawingml.diagramColors+xml"/>
  <Override PartName="/xl/diagrams/drawing8.xml" ContentType="application/vnd.ms-office.drawingml.diagramDrawing+xml"/>
  <Override PartName="/xl/diagrams/data9.xml" ContentType="application/vnd.openxmlformats-officedocument.drawingml.diagramData+xml"/>
  <Override PartName="/xl/diagrams/layout9.xml" ContentType="application/vnd.openxmlformats-officedocument.drawingml.diagramLayout+xml"/>
  <Override PartName="/xl/diagrams/quickStyle9.xml" ContentType="application/vnd.openxmlformats-officedocument.drawingml.diagramStyle+xml"/>
  <Override PartName="/xl/diagrams/colors9.xml" ContentType="application/vnd.openxmlformats-officedocument.drawingml.diagramColors+xml"/>
  <Override PartName="/xl/diagrams/drawing9.xml" ContentType="application/vnd.ms-office.drawingml.diagramDrawing+xml"/>
  <Override PartName="/xl/drawings/drawing3.xml" ContentType="application/vnd.openxmlformats-officedocument.drawing+xml"/>
  <Override PartName="/xl/diagrams/data10.xml" ContentType="application/vnd.openxmlformats-officedocument.drawingml.diagramData+xml"/>
  <Override PartName="/xl/diagrams/layout10.xml" ContentType="application/vnd.openxmlformats-officedocument.drawingml.diagramLayout+xml"/>
  <Override PartName="/xl/diagrams/quickStyle10.xml" ContentType="application/vnd.openxmlformats-officedocument.drawingml.diagramStyle+xml"/>
  <Override PartName="/xl/diagrams/colors10.xml" ContentType="application/vnd.openxmlformats-officedocument.drawingml.diagramColors+xml"/>
  <Override PartName="/xl/diagrams/drawing10.xml" ContentType="application/vnd.ms-office.drawingml.diagramDrawing+xml"/>
  <Override PartName="/xl/diagrams/data11.xml" ContentType="application/vnd.openxmlformats-officedocument.drawingml.diagramData+xml"/>
  <Override PartName="/xl/diagrams/layout11.xml" ContentType="application/vnd.openxmlformats-officedocument.drawingml.diagramLayout+xml"/>
  <Override PartName="/xl/diagrams/quickStyle11.xml" ContentType="application/vnd.openxmlformats-officedocument.drawingml.diagramStyle+xml"/>
  <Override PartName="/xl/diagrams/colors11.xml" ContentType="application/vnd.openxmlformats-officedocument.drawingml.diagramColors+xml"/>
  <Override PartName="/xl/diagrams/drawing11.xml" ContentType="application/vnd.ms-office.drawingml.diagramDrawing+xml"/>
  <Override PartName="/xl/diagrams/data12.xml" ContentType="application/vnd.openxmlformats-officedocument.drawingml.diagramData+xml"/>
  <Override PartName="/xl/diagrams/layout12.xml" ContentType="application/vnd.openxmlformats-officedocument.drawingml.diagramLayout+xml"/>
  <Override PartName="/xl/diagrams/quickStyle12.xml" ContentType="application/vnd.openxmlformats-officedocument.drawingml.diagramStyle+xml"/>
  <Override PartName="/xl/diagrams/colors12.xml" ContentType="application/vnd.openxmlformats-officedocument.drawingml.diagramColors+xml"/>
  <Override PartName="/xl/diagrams/drawing12.xml" ContentType="application/vnd.ms-office.drawingml.diagramDrawing+xml"/>
  <Override PartName="/xl/diagrams/data13.xml" ContentType="application/vnd.openxmlformats-officedocument.drawingml.diagramData+xml"/>
  <Override PartName="/xl/diagrams/layout13.xml" ContentType="application/vnd.openxmlformats-officedocument.drawingml.diagramLayout+xml"/>
  <Override PartName="/xl/diagrams/quickStyle13.xml" ContentType="application/vnd.openxmlformats-officedocument.drawingml.diagramStyle+xml"/>
  <Override PartName="/xl/diagrams/colors13.xml" ContentType="application/vnd.openxmlformats-officedocument.drawingml.diagramColors+xml"/>
  <Override PartName="/xl/diagrams/drawing13.xml" ContentType="application/vnd.ms-office.drawingml.diagramDrawing+xml"/>
  <Override PartName="/xl/diagrams/data14.xml" ContentType="application/vnd.openxmlformats-officedocument.drawingml.diagramData+xml"/>
  <Override PartName="/xl/diagrams/layout14.xml" ContentType="application/vnd.openxmlformats-officedocument.drawingml.diagramLayout+xml"/>
  <Override PartName="/xl/diagrams/quickStyle14.xml" ContentType="application/vnd.openxmlformats-officedocument.drawingml.diagramStyle+xml"/>
  <Override PartName="/xl/diagrams/colors14.xml" ContentType="application/vnd.openxmlformats-officedocument.drawingml.diagramColors+xml"/>
  <Override PartName="/xl/diagrams/drawing14.xml" ContentType="application/vnd.ms-office.drawingml.diagramDrawing+xml"/>
  <Override PartName="/xl/diagrams/data15.xml" ContentType="application/vnd.openxmlformats-officedocument.drawingml.diagramData+xml"/>
  <Override PartName="/xl/diagrams/layout15.xml" ContentType="application/vnd.openxmlformats-officedocument.drawingml.diagramLayout+xml"/>
  <Override PartName="/xl/diagrams/quickStyle15.xml" ContentType="application/vnd.openxmlformats-officedocument.drawingml.diagramStyle+xml"/>
  <Override PartName="/xl/diagrams/colors15.xml" ContentType="application/vnd.openxmlformats-officedocument.drawingml.diagramColors+xml"/>
  <Override PartName="/xl/diagrams/drawing15.xml" ContentType="application/vnd.ms-office.drawingml.diagramDrawing+xml"/>
  <Override PartName="/xl/diagrams/data16.xml" ContentType="application/vnd.openxmlformats-officedocument.drawingml.diagramData+xml"/>
  <Override PartName="/xl/diagrams/layout16.xml" ContentType="application/vnd.openxmlformats-officedocument.drawingml.diagramLayout+xml"/>
  <Override PartName="/xl/diagrams/quickStyle16.xml" ContentType="application/vnd.openxmlformats-officedocument.drawingml.diagramStyle+xml"/>
  <Override PartName="/xl/diagrams/colors16.xml" ContentType="application/vnd.openxmlformats-officedocument.drawingml.diagramColors+xml"/>
  <Override PartName="/xl/diagrams/drawing16.xml" ContentType="application/vnd.ms-office.drawingml.diagramDrawing+xml"/>
  <Override PartName="/xl/diagrams/data17.xml" ContentType="application/vnd.openxmlformats-officedocument.drawingml.diagramData+xml"/>
  <Override PartName="/xl/diagrams/layout17.xml" ContentType="application/vnd.openxmlformats-officedocument.drawingml.diagramLayout+xml"/>
  <Override PartName="/xl/diagrams/quickStyle17.xml" ContentType="application/vnd.openxmlformats-officedocument.drawingml.diagramStyle+xml"/>
  <Override PartName="/xl/diagrams/colors17.xml" ContentType="application/vnd.openxmlformats-officedocument.drawingml.diagramColors+xml"/>
  <Override PartName="/xl/diagrams/drawing17.xml" ContentType="application/vnd.ms-office.drawingml.diagramDrawing+xml"/>
  <Override PartName="/xl/diagrams/data18.xml" ContentType="application/vnd.openxmlformats-officedocument.drawingml.diagramData+xml"/>
  <Override PartName="/xl/diagrams/layout18.xml" ContentType="application/vnd.openxmlformats-officedocument.drawingml.diagramLayout+xml"/>
  <Override PartName="/xl/diagrams/quickStyle18.xml" ContentType="application/vnd.openxmlformats-officedocument.drawingml.diagramStyle+xml"/>
  <Override PartName="/xl/diagrams/colors18.xml" ContentType="application/vnd.openxmlformats-officedocument.drawingml.diagramColors+xml"/>
  <Override PartName="/xl/diagrams/drawing18.xml" ContentType="application/vnd.ms-office.drawingml.diagramDrawing+xml"/>
  <Override PartName="/xl/drawings/drawing4.xml" ContentType="application/vnd.openxmlformats-officedocument.drawing+xml"/>
  <Override PartName="/xl/diagrams/data19.xml" ContentType="application/vnd.openxmlformats-officedocument.drawingml.diagramData+xml"/>
  <Override PartName="/xl/diagrams/layout19.xml" ContentType="application/vnd.openxmlformats-officedocument.drawingml.diagramLayout+xml"/>
  <Override PartName="/xl/diagrams/quickStyle19.xml" ContentType="application/vnd.openxmlformats-officedocument.drawingml.diagramStyle+xml"/>
  <Override PartName="/xl/diagrams/colors19.xml" ContentType="application/vnd.openxmlformats-officedocument.drawingml.diagramColors+xml"/>
  <Override PartName="/xl/diagrams/drawing19.xml" ContentType="application/vnd.ms-office.drawingml.diagramDrawing+xml"/>
  <Override PartName="/xl/diagrams/data20.xml" ContentType="application/vnd.openxmlformats-officedocument.drawingml.diagramData+xml"/>
  <Override PartName="/xl/diagrams/layout20.xml" ContentType="application/vnd.openxmlformats-officedocument.drawingml.diagramLayout+xml"/>
  <Override PartName="/xl/diagrams/quickStyle20.xml" ContentType="application/vnd.openxmlformats-officedocument.drawingml.diagramStyle+xml"/>
  <Override PartName="/xl/diagrams/colors20.xml" ContentType="application/vnd.openxmlformats-officedocument.drawingml.diagramColors+xml"/>
  <Override PartName="/xl/diagrams/drawing20.xml" ContentType="application/vnd.ms-office.drawingml.diagramDrawing+xml"/>
  <Override PartName="/xl/diagrams/data21.xml" ContentType="application/vnd.openxmlformats-officedocument.drawingml.diagramData+xml"/>
  <Override PartName="/xl/diagrams/layout21.xml" ContentType="application/vnd.openxmlformats-officedocument.drawingml.diagramLayout+xml"/>
  <Override PartName="/xl/diagrams/quickStyle21.xml" ContentType="application/vnd.openxmlformats-officedocument.drawingml.diagramStyle+xml"/>
  <Override PartName="/xl/diagrams/colors21.xml" ContentType="application/vnd.openxmlformats-officedocument.drawingml.diagramColors+xml"/>
  <Override PartName="/xl/diagrams/drawing21.xml" ContentType="application/vnd.ms-office.drawingml.diagramDrawing+xml"/>
  <Override PartName="/xl/diagrams/data22.xml" ContentType="application/vnd.openxmlformats-officedocument.drawingml.diagramData+xml"/>
  <Override PartName="/xl/diagrams/layout22.xml" ContentType="application/vnd.openxmlformats-officedocument.drawingml.diagramLayout+xml"/>
  <Override PartName="/xl/diagrams/quickStyle22.xml" ContentType="application/vnd.openxmlformats-officedocument.drawingml.diagramStyle+xml"/>
  <Override PartName="/xl/diagrams/colors22.xml" ContentType="application/vnd.openxmlformats-officedocument.drawingml.diagramColors+xml"/>
  <Override PartName="/xl/diagrams/drawing22.xml" ContentType="application/vnd.ms-office.drawingml.diagramDrawing+xml"/>
  <Override PartName="/xl/diagrams/data23.xml" ContentType="application/vnd.openxmlformats-officedocument.drawingml.diagramData+xml"/>
  <Override PartName="/xl/diagrams/layout23.xml" ContentType="application/vnd.openxmlformats-officedocument.drawingml.diagramLayout+xml"/>
  <Override PartName="/xl/diagrams/quickStyle23.xml" ContentType="application/vnd.openxmlformats-officedocument.drawingml.diagramStyle+xml"/>
  <Override PartName="/xl/diagrams/colors23.xml" ContentType="application/vnd.openxmlformats-officedocument.drawingml.diagramColors+xml"/>
  <Override PartName="/xl/diagrams/drawing23.xml" ContentType="application/vnd.ms-office.drawingml.diagramDrawing+xml"/>
  <Override PartName="/xl/diagrams/data24.xml" ContentType="application/vnd.openxmlformats-officedocument.drawingml.diagramData+xml"/>
  <Override PartName="/xl/diagrams/layout24.xml" ContentType="application/vnd.openxmlformats-officedocument.drawingml.diagramLayout+xml"/>
  <Override PartName="/xl/diagrams/quickStyle24.xml" ContentType="application/vnd.openxmlformats-officedocument.drawingml.diagramStyle+xml"/>
  <Override PartName="/xl/diagrams/colors24.xml" ContentType="application/vnd.openxmlformats-officedocument.drawingml.diagramColors+xml"/>
  <Override PartName="/xl/diagrams/drawing24.xml" ContentType="application/vnd.ms-office.drawingml.diagramDrawing+xml"/>
  <Override PartName="/xl/diagrams/data25.xml" ContentType="application/vnd.openxmlformats-officedocument.drawingml.diagramData+xml"/>
  <Override PartName="/xl/diagrams/layout25.xml" ContentType="application/vnd.openxmlformats-officedocument.drawingml.diagramLayout+xml"/>
  <Override PartName="/xl/diagrams/quickStyle25.xml" ContentType="application/vnd.openxmlformats-officedocument.drawingml.diagramStyle+xml"/>
  <Override PartName="/xl/diagrams/colors25.xml" ContentType="application/vnd.openxmlformats-officedocument.drawingml.diagramColors+xml"/>
  <Override PartName="/xl/diagrams/drawing25.xml" ContentType="application/vnd.ms-office.drawingml.diagramDrawing+xml"/>
  <Override PartName="/xl/diagrams/data26.xml" ContentType="application/vnd.openxmlformats-officedocument.drawingml.diagramData+xml"/>
  <Override PartName="/xl/diagrams/layout26.xml" ContentType="application/vnd.openxmlformats-officedocument.drawingml.diagramLayout+xml"/>
  <Override PartName="/xl/diagrams/quickStyle26.xml" ContentType="application/vnd.openxmlformats-officedocument.drawingml.diagramStyle+xml"/>
  <Override PartName="/xl/diagrams/colors26.xml" ContentType="application/vnd.openxmlformats-officedocument.drawingml.diagramColors+xml"/>
  <Override PartName="/xl/diagrams/drawing26.xml" ContentType="application/vnd.ms-office.drawingml.diagramDrawing+xml"/>
  <Override PartName="/xl/diagrams/data27.xml" ContentType="application/vnd.openxmlformats-officedocument.drawingml.diagramData+xml"/>
  <Override PartName="/xl/diagrams/layout27.xml" ContentType="application/vnd.openxmlformats-officedocument.drawingml.diagramLayout+xml"/>
  <Override PartName="/xl/diagrams/quickStyle27.xml" ContentType="application/vnd.openxmlformats-officedocument.drawingml.diagramStyle+xml"/>
  <Override PartName="/xl/diagrams/colors27.xml" ContentType="application/vnd.openxmlformats-officedocument.drawingml.diagramColors+xml"/>
  <Override PartName="/xl/diagrams/drawing27.xml" ContentType="application/vnd.ms-office.drawingml.diagram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erbg\Downloads\"/>
    </mc:Choice>
  </mc:AlternateContent>
  <bookViews>
    <workbookView xWindow="0" yWindow="0" windowWidth="26610" windowHeight="8760" tabRatio="764"/>
  </bookViews>
  <sheets>
    <sheet name="СТОЛЫ" sheetId="11" r:id="rId1"/>
    <sheet name="ТУМБЫ" sheetId="13" r:id="rId2"/>
    <sheet name="ШКАФЫ" sheetId="16" r:id="rId3"/>
    <sheet name="МОДУЛИ ШКАФОВ" sheetId="15" r:id="rId4"/>
    <sheet name="ТЕХ.ОПИСАНИЕ new" sheetId="19" r:id="rId5"/>
    <sheet name="Скидка" sheetId="8" state="hidden" r:id="rId6"/>
  </sheets>
  <definedNames>
    <definedName name="Z_45647547_37FA_44FF_B352_F736FFDC96E0_.wvu.Cols" localSheetId="5" hidden="1">Скидка!$D:$F</definedName>
    <definedName name="Z_45647547_37FA_44FF_B352_F736FFDC96E0_.wvu.PrintArea" localSheetId="3" hidden="1">'МОДУЛИ ШКАФОВ'!$A$1:$R$68</definedName>
    <definedName name="Z_45647547_37FA_44FF_B352_F736FFDC96E0_.wvu.PrintArea" localSheetId="5" hidden="1">Скидка!$A$1:$C$45</definedName>
    <definedName name="Z_45647547_37FA_44FF_B352_F736FFDC96E0_.wvu.PrintArea" localSheetId="0" hidden="1">СТОЛЫ!$A$1:$R$59</definedName>
    <definedName name="Z_45647547_37FA_44FF_B352_F736FFDC96E0_.wvu.PrintArea" localSheetId="4" hidden="1">'ТЕХ.ОПИСАНИЕ new'!$A$1:$E$43</definedName>
    <definedName name="Z_45647547_37FA_44FF_B352_F736FFDC96E0_.wvu.PrintArea" localSheetId="1" hidden="1">ТУМБЫ!$A$1:$R$91</definedName>
    <definedName name="Z_45647547_37FA_44FF_B352_F736FFDC96E0_.wvu.PrintArea" localSheetId="2" hidden="1">ШКАФЫ!$A$1:$R$69</definedName>
    <definedName name="_xlnm.Print_Area" localSheetId="3">'МОДУЛИ ШКАФОВ'!$A$1:$R$68</definedName>
    <definedName name="_xlnm.Print_Area" localSheetId="5">Скидка!$A$1:$C$23</definedName>
    <definedName name="_xlnm.Print_Area" localSheetId="0">СТОЛЫ!$A$1:$R$59</definedName>
    <definedName name="_xlnm.Print_Area" localSheetId="4">'ТЕХ.ОПИСАНИЕ new'!$A$1:$E$43</definedName>
    <definedName name="_xlnm.Print_Area" localSheetId="1">ТУМБЫ!$A$1:$R$91</definedName>
    <definedName name="_xlnm.Print_Area" localSheetId="2">ШКАФЫ!$A$1:$R$69</definedName>
  </definedNames>
  <calcPr calcId="162913" refMode="R1C1"/>
  <customWorkbookViews>
    <customWorkbookView name="Артем - Личное представление" guid="{45647547-37FA-44FF-B352-F736FFDC96E0}" mergeInterval="0" personalView="1" maximized="1" windowWidth="1916" windowHeight="855" tabRatio="607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5" l="1"/>
  <c r="F11" i="16"/>
  <c r="F11" i="13"/>
  <c r="F11" i="11"/>
  <c r="AT36" i="8" l="1"/>
  <c r="D4" i="8" l="1"/>
  <c r="D3" i="8"/>
  <c r="Q48" i="11" l="1"/>
  <c r="Q47" i="11"/>
  <c r="Q36" i="11"/>
  <c r="F34" i="11"/>
  <c r="F23" i="11"/>
  <c r="Q24" i="11"/>
  <c r="Q23" i="11"/>
  <c r="F35" i="11"/>
  <c r="Q46" i="11"/>
  <c r="Q35" i="11"/>
  <c r="F24" i="11"/>
  <c r="F36" i="11"/>
  <c r="L48" i="11"/>
  <c r="Q34" i="11"/>
  <c r="L22" i="11"/>
  <c r="L47" i="11"/>
  <c r="L36" i="11"/>
  <c r="Q22" i="11"/>
  <c r="L34" i="11"/>
  <c r="F47" i="11"/>
  <c r="F22" i="11"/>
  <c r="L46" i="11"/>
  <c r="L35" i="11"/>
  <c r="L24" i="11"/>
  <c r="L23" i="11"/>
  <c r="F46" i="11"/>
  <c r="F48" i="11"/>
  <c r="Q62" i="16"/>
  <c r="M50" i="16"/>
  <c r="M37" i="16"/>
  <c r="M25" i="16"/>
  <c r="I37" i="16"/>
  <c r="F62" i="16"/>
  <c r="E50" i="16"/>
  <c r="E25" i="16"/>
  <c r="Q37" i="16"/>
  <c r="L62" i="16"/>
  <c r="I50" i="16"/>
  <c r="I25" i="16"/>
  <c r="E37" i="16"/>
  <c r="Q50" i="16"/>
  <c r="Q25" i="16"/>
  <c r="Q50" i="15"/>
  <c r="F25" i="15"/>
  <c r="Q37" i="15"/>
  <c r="L62" i="15"/>
  <c r="F62" i="15"/>
  <c r="L50" i="15"/>
  <c r="F50" i="15"/>
  <c r="L25" i="15"/>
  <c r="L37" i="15"/>
  <c r="Q62" i="15"/>
  <c r="F37" i="15"/>
  <c r="Q25" i="15"/>
  <c r="F73" i="13"/>
  <c r="M36" i="13"/>
  <c r="L61" i="13"/>
  <c r="I36" i="13"/>
  <c r="E36" i="13"/>
  <c r="L85" i="13"/>
  <c r="Q24" i="13"/>
  <c r="M48" i="13"/>
  <c r="Q61" i="13"/>
  <c r="Q85" i="13"/>
  <c r="F61" i="13"/>
  <c r="Q48" i="13"/>
  <c r="L23" i="13"/>
  <c r="F85" i="13"/>
  <c r="Q73" i="13"/>
  <c r="I48" i="13"/>
  <c r="L24" i="13"/>
  <c r="L73" i="13"/>
  <c r="E48" i="13"/>
  <c r="F24" i="13"/>
  <c r="Q36" i="13"/>
</calcChain>
</file>

<file path=xl/sharedStrings.xml><?xml version="1.0" encoding="utf-8"?>
<sst xmlns="http://schemas.openxmlformats.org/spreadsheetml/2006/main" count="459" uniqueCount="304">
  <si>
    <t>Скидка</t>
  </si>
  <si>
    <t>Наценка</t>
  </si>
  <si>
    <t>%</t>
  </si>
  <si>
    <t>Группа  элементов / параметр</t>
  </si>
  <si>
    <t>Выражение  параметра</t>
  </si>
  <si>
    <t xml:space="preserve">Возможные  цвета </t>
  </si>
  <si>
    <t>Цены указаны с учетом скидки:</t>
  </si>
  <si>
    <t xml:space="preserve"> </t>
  </si>
  <si>
    <t>стр.1</t>
  </si>
  <si>
    <t>Выдвижные ящики</t>
  </si>
  <si>
    <t>Используемая  кромка, мм</t>
  </si>
  <si>
    <t>Черный</t>
  </si>
  <si>
    <t>Столы на металлокаркасе</t>
  </si>
  <si>
    <t>стр.2</t>
  </si>
  <si>
    <t xml:space="preserve">  </t>
  </si>
  <si>
    <t>в цвет ЛДСП</t>
  </si>
  <si>
    <r>
      <rPr>
        <b/>
        <sz val="22"/>
        <color rgb="FF0000FF"/>
        <rFont val="Cambria"/>
        <family val="1"/>
        <charset val="204"/>
        <scheme val="major"/>
      </rPr>
      <t xml:space="preserve">15СР.1609 </t>
    </r>
    <r>
      <rPr>
        <sz val="22"/>
        <rFont val="Cambria"/>
        <family val="1"/>
        <charset val="204"/>
        <scheme val="major"/>
      </rPr>
      <t>(1600х900х750)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</si>
  <si>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15СР.1810 </t>
    </r>
    <r>
      <rPr>
        <sz val="22"/>
        <rFont val="Cambria"/>
        <family val="1"/>
        <charset val="204"/>
        <scheme val="major"/>
      </rPr>
      <t>(1800х1000х750)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</si>
  <si>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15СР.2010 </t>
    </r>
    <r>
      <rPr>
        <sz val="22"/>
        <rFont val="Cambria"/>
        <family val="1"/>
        <charset val="204"/>
        <scheme val="major"/>
      </rPr>
      <t>(2000х1000х750)</t>
    </r>
  </si>
  <si>
    <t>СТОЛ РАБОЧИЙ</t>
  </si>
  <si>
    <r>
      <rPr>
        <b/>
        <sz val="22"/>
        <color rgb="FF0000FF"/>
        <rFont val="Cambria"/>
        <family val="1"/>
        <charset val="204"/>
        <scheme val="major"/>
      </rPr>
      <t xml:space="preserve">15СРЛ.1609 </t>
    </r>
    <r>
      <rPr>
        <sz val="22"/>
        <rFont val="Cambria"/>
        <family val="1"/>
        <charset val="204"/>
        <scheme val="major"/>
      </rPr>
      <t>(1600х900х750)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</si>
  <si>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15СРЛ.1810 </t>
    </r>
    <r>
      <rPr>
        <sz val="22"/>
        <rFont val="Cambria"/>
        <family val="1"/>
        <charset val="204"/>
        <scheme val="major"/>
      </rPr>
      <t>(1800х1000х750)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</si>
  <si>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15СРЛ.2010 </t>
    </r>
    <r>
      <rPr>
        <sz val="22"/>
        <rFont val="Cambria"/>
        <family val="1"/>
        <charset val="204"/>
        <scheme val="major"/>
      </rPr>
      <t>(2000х1000х750)</t>
    </r>
  </si>
  <si>
    <t>СТОЛ РАБОЧИЙ, С ОПОРНЫМ КРОНШТЕЙНОМ</t>
  </si>
  <si>
    <r>
      <rPr>
        <b/>
        <sz val="22"/>
        <color rgb="FF0000FF"/>
        <rFont val="Cambria"/>
        <family val="1"/>
        <charset val="204"/>
        <scheme val="major"/>
      </rPr>
      <t xml:space="preserve">15СО.1609 </t>
    </r>
    <r>
      <rPr>
        <sz val="22"/>
        <rFont val="Cambria"/>
        <family val="1"/>
        <charset val="204"/>
        <scheme val="major"/>
      </rPr>
      <t>(1600х900х750)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</si>
  <si>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15СО.1810 </t>
    </r>
    <r>
      <rPr>
        <sz val="22"/>
        <rFont val="Cambria"/>
        <family val="1"/>
        <charset val="204"/>
        <scheme val="major"/>
      </rPr>
      <t>(1800х1000х750)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</si>
  <si>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15СО.2010 </t>
    </r>
    <r>
      <rPr>
        <sz val="22"/>
        <rFont val="Cambria"/>
        <family val="1"/>
        <charset val="204"/>
        <scheme val="major"/>
      </rPr>
      <t>(2000х1000х750)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</si>
  <si>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15СОЛ.1609 </t>
    </r>
    <r>
      <rPr>
        <sz val="22"/>
        <rFont val="Cambria"/>
        <family val="1"/>
        <charset val="204"/>
        <scheme val="major"/>
      </rPr>
      <t>(1600х900х750)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</si>
  <si>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15СОЛ.1810 </t>
    </r>
    <r>
      <rPr>
        <sz val="22"/>
        <rFont val="Cambria"/>
        <family val="1"/>
        <charset val="204"/>
        <scheme val="major"/>
      </rPr>
      <t>(1800х1000х750)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</si>
  <si>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15СОЛ.2010 </t>
    </r>
    <r>
      <rPr>
        <sz val="22"/>
        <rFont val="Cambria"/>
        <family val="1"/>
        <charset val="204"/>
        <scheme val="major"/>
      </rPr>
      <t>(2000х1000х750)</t>
    </r>
  </si>
  <si>
    <t>СТОЛ ПЕРЕГОВОРНЫЙ</t>
  </si>
  <si>
    <r>
      <rPr>
        <b/>
        <sz val="22"/>
        <color rgb="FF0000FF"/>
        <rFont val="Cambria"/>
        <family val="1"/>
        <charset val="204"/>
        <scheme val="major"/>
      </rPr>
      <t xml:space="preserve">15СП.1810 </t>
    </r>
    <r>
      <rPr>
        <sz val="22"/>
        <rFont val="Cambria"/>
        <family val="1"/>
        <charset val="204"/>
        <scheme val="major"/>
      </rPr>
      <t>(1800х1000х750)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</si>
  <si>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15СП.2012 </t>
    </r>
    <r>
      <rPr>
        <sz val="22"/>
        <rFont val="Cambria"/>
        <family val="1"/>
        <charset val="204"/>
        <scheme val="major"/>
      </rPr>
      <t>(2000х1200х750)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</si>
  <si>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15СП.2412 </t>
    </r>
    <r>
      <rPr>
        <sz val="22"/>
        <rFont val="Cambria"/>
        <family val="1"/>
        <charset val="204"/>
        <scheme val="major"/>
      </rPr>
      <t>(2400х1200х750)</t>
    </r>
  </si>
  <si>
    <t>СТОЛ РАБОЧИЙ НА ОПОРНОЙ УГЛОВОЙ ТУМБЕ</t>
  </si>
  <si>
    <r>
      <t xml:space="preserve">Мебель мебель серии </t>
    </r>
    <r>
      <rPr>
        <b/>
        <i/>
        <sz val="12"/>
        <rFont val="Cambria"/>
        <family val="1"/>
        <charset val="204"/>
        <scheme val="major"/>
      </rPr>
      <t>«MAGNETIC»</t>
    </r>
  </si>
  <si>
    <r>
      <rPr>
        <b/>
        <sz val="12"/>
        <color rgb="FF0000FF"/>
        <rFont val="Cambria"/>
        <family val="1"/>
        <charset val="204"/>
        <scheme val="major"/>
      </rPr>
      <t xml:space="preserve">15СР.1609 </t>
    </r>
    <r>
      <rPr>
        <sz val="12"/>
        <rFont val="Cambria"/>
        <family val="1"/>
        <charset val="204"/>
        <scheme val="major"/>
      </rPr>
      <t>(1600х900х750)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</si>
  <si>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15СРЛ.1609 </t>
    </r>
    <r>
      <rPr>
        <sz val="12"/>
        <rFont val="Cambria"/>
        <family val="1"/>
        <charset val="204"/>
        <scheme val="major"/>
      </rPr>
      <t>(1600х900х750)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</si>
  <si>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15СО.1609 </t>
    </r>
    <r>
      <rPr>
        <sz val="12"/>
        <rFont val="Cambria"/>
        <family val="1"/>
        <charset val="204"/>
        <scheme val="major"/>
      </rPr>
      <t>(1600х900х750)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</si>
  <si>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15СР.1810 </t>
    </r>
    <r>
      <rPr>
        <sz val="12"/>
        <rFont val="Cambria"/>
        <family val="1"/>
        <charset val="204"/>
        <scheme val="major"/>
      </rPr>
      <t>(1800х1000х750)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</si>
  <si>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15СРЛ.1810 </t>
    </r>
    <r>
      <rPr>
        <sz val="12"/>
        <rFont val="Cambria"/>
        <family val="1"/>
        <charset val="204"/>
        <scheme val="major"/>
      </rPr>
      <t>(1800х1000х750)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</si>
  <si>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15СО.1810 </t>
    </r>
    <r>
      <rPr>
        <sz val="12"/>
        <rFont val="Cambria"/>
        <family val="1"/>
        <charset val="204"/>
        <scheme val="major"/>
      </rPr>
      <t>(1800х1000х750)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</si>
  <si>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15СР.2010 </t>
    </r>
    <r>
      <rPr>
        <sz val="12"/>
        <rFont val="Cambria"/>
        <family val="1"/>
        <charset val="204"/>
        <scheme val="major"/>
      </rPr>
      <t>(2000х1000х750)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</si>
  <si>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15СРЛ.2010 </t>
    </r>
    <r>
      <rPr>
        <sz val="12"/>
        <rFont val="Cambria"/>
        <family val="1"/>
        <charset val="204"/>
        <scheme val="major"/>
      </rPr>
      <t>(2000х1000х750)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</si>
  <si>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15СО.2010 </t>
    </r>
    <r>
      <rPr>
        <sz val="12"/>
        <rFont val="Cambria"/>
        <family val="1"/>
        <charset val="204"/>
        <scheme val="major"/>
      </rPr>
      <t>(2000х1000х750)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</si>
  <si>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15СОЛ.1609 </t>
    </r>
    <r>
      <rPr>
        <sz val="12"/>
        <rFont val="Cambria"/>
        <family val="1"/>
        <charset val="204"/>
        <scheme val="major"/>
      </rPr>
      <t>(1600х900х750)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</si>
  <si>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15СП.1810 </t>
    </r>
    <r>
      <rPr>
        <sz val="12"/>
        <rFont val="Cambria"/>
        <family val="1"/>
        <charset val="204"/>
        <scheme val="major"/>
      </rPr>
      <t>(1800х1000х750)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</si>
  <si>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15СОУ.1609 </t>
    </r>
    <r>
      <rPr>
        <sz val="12"/>
        <rFont val="Cambria"/>
        <family val="1"/>
        <charset val="204"/>
        <scheme val="major"/>
      </rPr>
      <t>(1660х960х750)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</si>
  <si>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15СОЛ.1810 </t>
    </r>
    <r>
      <rPr>
        <sz val="12"/>
        <rFont val="Cambria"/>
        <family val="1"/>
        <charset val="204"/>
        <scheme val="major"/>
      </rPr>
      <t>(1800х1000х750)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</si>
  <si>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15СП.2012 </t>
    </r>
    <r>
      <rPr>
        <sz val="12"/>
        <rFont val="Cambria"/>
        <family val="1"/>
        <charset val="204"/>
        <scheme val="major"/>
      </rPr>
      <t>(2000х1200х750)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</si>
  <si>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15СОУ.1810 </t>
    </r>
    <r>
      <rPr>
        <sz val="12"/>
        <rFont val="Cambria"/>
        <family val="1"/>
        <charset val="204"/>
        <scheme val="major"/>
      </rPr>
      <t>(1860х1060х750)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</si>
  <si>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15СОЛ.2010 </t>
    </r>
    <r>
      <rPr>
        <sz val="12"/>
        <rFont val="Cambria"/>
        <family val="1"/>
        <charset val="204"/>
        <scheme val="major"/>
      </rPr>
      <t>(2000х1000х750)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</si>
  <si>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15СП.2412 </t>
    </r>
    <r>
      <rPr>
        <sz val="12"/>
        <rFont val="Cambria"/>
        <family val="1"/>
        <charset val="204"/>
        <scheme val="major"/>
      </rPr>
      <t>(2400х1200х750)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</si>
  <si>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15СОУ.2010 </t>
    </r>
    <r>
      <rPr>
        <sz val="12"/>
        <rFont val="Cambria"/>
        <family val="1"/>
        <charset val="204"/>
        <scheme val="major"/>
      </rPr>
      <t>(2060х1060х750)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</si>
  <si>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15СОЛУ.1609 </t>
    </r>
    <r>
      <rPr>
        <sz val="12"/>
        <rFont val="Cambria"/>
        <family val="1"/>
        <charset val="204"/>
        <scheme val="major"/>
      </rPr>
      <t>(1660х960х750)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</si>
  <si>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15СОД.1609 </t>
    </r>
    <r>
      <rPr>
        <sz val="12"/>
        <rFont val="Cambria"/>
        <family val="1"/>
        <charset val="204"/>
        <scheme val="major"/>
      </rPr>
      <t>(1660х1832х750)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</si>
  <si>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15СОЛД.1609 </t>
    </r>
    <r>
      <rPr>
        <sz val="12"/>
        <rFont val="Cambria"/>
        <family val="1"/>
        <charset val="204"/>
        <scheme val="major"/>
      </rPr>
      <t>(1660х1832х750)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</si>
  <si>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15СОЛУ.1810 </t>
    </r>
    <r>
      <rPr>
        <sz val="12"/>
        <rFont val="Cambria"/>
        <family val="1"/>
        <charset val="204"/>
        <scheme val="major"/>
      </rPr>
      <t>(1860х1060х750)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</si>
  <si>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15СОД.1810 </t>
    </r>
    <r>
      <rPr>
        <sz val="12"/>
        <rFont val="Cambria"/>
        <family val="1"/>
        <charset val="204"/>
        <scheme val="major"/>
      </rPr>
      <t>(1860х1832х750)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</si>
  <si>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15СОЛД.1810 </t>
    </r>
    <r>
      <rPr>
        <sz val="12"/>
        <rFont val="Cambria"/>
        <family val="1"/>
        <charset val="204"/>
        <scheme val="major"/>
      </rPr>
      <t>(1860х1832х750)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</si>
  <si>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15СОЛУ.2010 </t>
    </r>
    <r>
      <rPr>
        <sz val="12"/>
        <rFont val="Cambria"/>
        <family val="1"/>
        <charset val="204"/>
        <scheme val="major"/>
      </rPr>
      <t>(2060х1060х750)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</si>
  <si>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15СОД.2010 </t>
    </r>
    <r>
      <rPr>
        <sz val="12"/>
        <rFont val="Cambria"/>
        <family val="1"/>
        <charset val="204"/>
        <scheme val="major"/>
      </rPr>
      <t>(2060х1832х750)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</si>
  <si>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15СОЛД.2010 </t>
    </r>
    <r>
      <rPr>
        <sz val="12"/>
        <rFont val="Cambria"/>
        <family val="1"/>
        <charset val="204"/>
        <scheme val="major"/>
      </rPr>
      <t>(2060х1832х750)</t>
    </r>
  </si>
  <si>
    <t>ТУМБЫ</t>
  </si>
  <si>
    <r>
      <rPr>
        <b/>
        <sz val="22"/>
        <color rgb="FF0000FF"/>
        <rFont val="Cambria"/>
        <family val="1"/>
        <charset val="204"/>
        <scheme val="major"/>
      </rPr>
      <t xml:space="preserve">15ТОДС.618 </t>
    </r>
    <r>
      <rPr>
        <sz val="22"/>
        <rFont val="Cambria"/>
        <family val="1"/>
        <charset val="204"/>
        <scheme val="major"/>
      </rPr>
      <t>(1768х460х670)</t>
    </r>
  </si>
  <si>
    <t>ТУМБА ОПОРНАЯ, УГЛОВАЯ С ЯЩИКАМИ (УНИВЕРСАЛЬНАЯ: ПРАВАЯ/ЛЕВАЯ)</t>
  </si>
  <si>
    <r>
      <rPr>
        <b/>
        <sz val="22"/>
        <color rgb="FF0000FF"/>
        <rFont val="Cambria"/>
        <family val="1"/>
        <charset val="204"/>
        <scheme val="major"/>
      </rPr>
      <t xml:space="preserve">15ТОУЯ.609 </t>
    </r>
    <r>
      <rPr>
        <sz val="22"/>
        <rFont val="Cambria"/>
        <family val="1"/>
        <charset val="204"/>
        <scheme val="major"/>
      </rPr>
      <t>(884х404х670)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</si>
  <si>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15ТОУЯ.610 </t>
    </r>
    <r>
      <rPr>
        <sz val="22"/>
        <rFont val="Cambria"/>
        <family val="1"/>
        <charset val="204"/>
        <scheme val="major"/>
      </rPr>
      <t>(984х404х670)</t>
    </r>
  </si>
  <si>
    <t xml:space="preserve">ТУМБА ПОДКАТНАЯ, С ЯЩИКАМИ </t>
  </si>
  <si>
    <r>
      <rPr>
        <b/>
        <sz val="22"/>
        <color rgb="FF0000FF"/>
        <rFont val="Cambria"/>
        <family val="1"/>
        <charset val="204"/>
        <scheme val="major"/>
      </rPr>
      <t xml:space="preserve">15ТПЯ.604 </t>
    </r>
    <r>
      <rPr>
        <sz val="22"/>
        <rFont val="Cambria"/>
        <family val="1"/>
        <charset val="204"/>
        <scheme val="major"/>
      </rPr>
      <t>(400х460х670)</t>
    </r>
  </si>
  <si>
    <t>ТУМБА РАСПАШНАЯ</t>
  </si>
  <si>
    <r>
      <rPr>
        <b/>
        <sz val="22"/>
        <color rgb="FF0000FF"/>
        <rFont val="Cambria"/>
        <family val="1"/>
        <charset val="204"/>
        <scheme val="major"/>
      </rPr>
      <t xml:space="preserve">15ТР.812 </t>
    </r>
    <r>
      <rPr>
        <sz val="22"/>
        <rFont val="Cambria"/>
        <family val="1"/>
        <charset val="204"/>
        <scheme val="major"/>
      </rPr>
      <t>(1168х460х860)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</si>
  <si>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15ТР.806 </t>
    </r>
    <r>
      <rPr>
        <sz val="22"/>
        <rFont val="Cambria"/>
        <family val="1"/>
        <charset val="204"/>
        <scheme val="major"/>
      </rPr>
      <t>(600х460х860)</t>
    </r>
  </si>
  <si>
    <t>ТУМБА РАСПАШНАЯ, НАЧАЛЬНАЯ</t>
  </si>
  <si>
    <r>
      <rPr>
        <b/>
        <sz val="22"/>
        <color rgb="FF0000FF"/>
        <rFont val="Cambria"/>
        <family val="1"/>
        <charset val="204"/>
        <scheme val="major"/>
      </rPr>
      <t xml:space="preserve">15ТР-Н.806 </t>
    </r>
    <r>
      <rPr>
        <sz val="22"/>
        <rFont val="Cambria"/>
        <family val="1"/>
        <charset val="204"/>
        <scheme val="major"/>
      </rPr>
      <t>(584х460х860)</t>
    </r>
  </si>
  <si>
    <t>ТУМБА РАСПАШНАЯ, СРЕДНЯЯ</t>
  </si>
  <si>
    <t>ТУМБА РАСПАШНАЯ, КОНЕЧНАЯ</t>
  </si>
  <si>
    <r>
      <rPr>
        <b/>
        <sz val="22"/>
        <color rgb="FF0000FF"/>
        <rFont val="Cambria"/>
        <family val="1"/>
        <charset val="204"/>
        <scheme val="major"/>
      </rPr>
      <t xml:space="preserve">15ТР-К.806 </t>
    </r>
    <r>
      <rPr>
        <sz val="22"/>
        <rFont val="Cambria"/>
        <family val="1"/>
        <charset val="204"/>
        <scheme val="major"/>
      </rPr>
      <t>(584х460х860)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</si>
  <si>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15ТР.809 </t>
    </r>
    <r>
      <rPr>
        <sz val="22"/>
        <rFont val="Cambria"/>
        <family val="1"/>
        <charset val="204"/>
        <scheme val="major"/>
      </rPr>
      <t>(900х460х860)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</si>
  <si>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15ТР-Н.809 </t>
    </r>
    <r>
      <rPr>
        <sz val="22"/>
        <rFont val="Cambria"/>
        <family val="1"/>
        <charset val="204"/>
        <scheme val="major"/>
      </rPr>
      <t>(884х460х860)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</si>
  <si>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15ТР-К.809 </t>
    </r>
    <r>
      <rPr>
        <sz val="22"/>
        <rFont val="Cambria"/>
        <family val="1"/>
        <charset val="204"/>
        <scheme val="major"/>
      </rPr>
      <t>(884х460х860)</t>
    </r>
  </si>
  <si>
    <t>ТУМБА С ЯЩИКАМИ</t>
  </si>
  <si>
    <t>ТУМБА С ЯЩИКАМИ, НАЧАЛЬНАЯ</t>
  </si>
  <si>
    <t>ТУМБА С ЯЩИКАМИ, СРЕДНЯЯ</t>
  </si>
  <si>
    <t>ТУМБА С ЯЩИКАМИ, КОНЕЧНАЯ</t>
  </si>
  <si>
    <r>
      <rPr>
        <b/>
        <sz val="22"/>
        <color rgb="FF0000FF"/>
        <rFont val="Cambria"/>
        <family val="1"/>
        <charset val="204"/>
        <scheme val="major"/>
      </rPr>
      <t xml:space="preserve">15ТЯ.809 </t>
    </r>
    <r>
      <rPr>
        <sz val="22"/>
        <rFont val="Cambria"/>
        <family val="1"/>
        <charset val="204"/>
        <scheme val="major"/>
      </rPr>
      <t>(900х460х860)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</si>
  <si>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15ТР-С.809 </t>
    </r>
    <r>
      <rPr>
        <sz val="22"/>
        <rFont val="Cambria"/>
        <family val="1"/>
        <charset val="204"/>
        <scheme val="major"/>
      </rPr>
      <t>(868х460х860)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</si>
  <si>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15ТР-С.806 </t>
    </r>
    <r>
      <rPr>
        <sz val="22"/>
        <rFont val="Cambria"/>
        <family val="1"/>
        <charset val="204"/>
        <scheme val="major"/>
      </rPr>
      <t>(568х460х860)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</si>
  <si>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15ТЯ-Н.809 </t>
    </r>
    <r>
      <rPr>
        <sz val="22"/>
        <rFont val="Cambria"/>
        <family val="1"/>
        <charset val="204"/>
        <scheme val="major"/>
      </rPr>
      <t>(884х460х860)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</si>
  <si>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15ТЯ-С.809 </t>
    </r>
    <r>
      <rPr>
        <sz val="22"/>
        <rFont val="Cambria"/>
        <family val="1"/>
        <charset val="204"/>
        <scheme val="major"/>
      </rPr>
      <t>(868х460х860)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</si>
  <si>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15ТЯ-К.809 </t>
    </r>
    <r>
      <rPr>
        <sz val="22"/>
        <rFont val="Cambria"/>
        <family val="1"/>
        <charset val="204"/>
        <scheme val="major"/>
      </rPr>
      <t>(884х460х860)</t>
    </r>
  </si>
  <si>
    <t>ТУМБА ТРЕХСОСТАВНАЯ</t>
  </si>
  <si>
    <r>
      <rPr>
        <b/>
        <sz val="22"/>
        <color rgb="FF0000FF"/>
        <rFont val="Cambria"/>
        <family val="1"/>
        <charset val="204"/>
        <scheme val="major"/>
      </rPr>
      <t xml:space="preserve">15ТДС.801 </t>
    </r>
    <r>
      <rPr>
        <sz val="22"/>
        <rFont val="Cambria"/>
        <family val="1"/>
        <charset val="204"/>
        <scheme val="major"/>
      </rPr>
      <t>(1768х460х860)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</si>
  <si>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15ТДС.802 </t>
    </r>
    <r>
      <rPr>
        <sz val="22"/>
        <rFont val="Cambria"/>
        <family val="1"/>
        <charset val="204"/>
        <scheme val="major"/>
      </rPr>
      <t>(1768х460х860)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</si>
  <si>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15ТТС.803 </t>
    </r>
    <r>
      <rPr>
        <sz val="22"/>
        <rFont val="Cambria"/>
        <family val="1"/>
        <charset val="204"/>
        <scheme val="major"/>
      </rPr>
      <t>(2036х460х860)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</si>
  <si>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15ТТС.804 </t>
    </r>
    <r>
      <rPr>
        <sz val="22"/>
        <rFont val="Cambria"/>
        <family val="1"/>
        <charset val="204"/>
        <scheme val="major"/>
      </rPr>
      <t>(2636х460х860)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</si>
  <si>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15ТОУЯ.609 </t>
    </r>
    <r>
      <rPr>
        <sz val="12"/>
        <rFont val="Cambria"/>
        <family val="1"/>
        <charset val="204"/>
        <scheme val="major"/>
      </rPr>
      <t>(884х404х670)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</si>
  <si>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15ТОДС.618 </t>
    </r>
    <r>
      <rPr>
        <sz val="12"/>
        <rFont val="Cambria"/>
        <family val="1"/>
        <charset val="204"/>
        <scheme val="major"/>
      </rPr>
      <t>(1768х460х670)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</si>
  <si>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15ТОУЯ.610 </t>
    </r>
    <r>
      <rPr>
        <sz val="12"/>
        <rFont val="Cambria"/>
        <family val="1"/>
        <charset val="204"/>
        <scheme val="major"/>
      </rPr>
      <t>(984х404х670)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</si>
  <si>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15ТПЯ.604 </t>
    </r>
    <r>
      <rPr>
        <sz val="12"/>
        <rFont val="Cambria"/>
        <family val="1"/>
        <charset val="204"/>
        <scheme val="major"/>
      </rPr>
      <t>(400х460х670)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</si>
  <si>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15ТР.812 </t>
    </r>
    <r>
      <rPr>
        <sz val="12"/>
        <rFont val="Cambria"/>
        <family val="1"/>
        <charset val="204"/>
        <scheme val="major"/>
      </rPr>
      <t>(1168х460х860)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</si>
  <si>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15ТР.806 </t>
    </r>
    <r>
      <rPr>
        <sz val="12"/>
        <rFont val="Cambria"/>
        <family val="1"/>
        <charset val="204"/>
        <scheme val="major"/>
      </rPr>
      <t>(600х460х860)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</si>
  <si>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15ТР-Н.806 </t>
    </r>
    <r>
      <rPr>
        <sz val="12"/>
        <rFont val="Cambria"/>
        <family val="1"/>
        <charset val="204"/>
        <scheme val="major"/>
      </rPr>
      <t>(584х460х860)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</si>
  <si>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15ТР-С.806 </t>
    </r>
    <r>
      <rPr>
        <sz val="12"/>
        <rFont val="Cambria"/>
        <family val="1"/>
        <charset val="204"/>
        <scheme val="major"/>
      </rPr>
      <t>(568х460х860)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</si>
  <si>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15ТР-К.806 </t>
    </r>
    <r>
      <rPr>
        <sz val="12"/>
        <rFont val="Cambria"/>
        <family val="1"/>
        <charset val="204"/>
        <scheme val="major"/>
      </rPr>
      <t>(584х460х860)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</si>
  <si>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15ТР.809 </t>
    </r>
    <r>
      <rPr>
        <sz val="12"/>
        <rFont val="Cambria"/>
        <family val="1"/>
        <charset val="204"/>
        <scheme val="major"/>
      </rPr>
      <t>(900х460х860)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</si>
  <si>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15ТР-Н.809 </t>
    </r>
    <r>
      <rPr>
        <sz val="12"/>
        <rFont val="Cambria"/>
        <family val="1"/>
        <charset val="204"/>
        <scheme val="major"/>
      </rPr>
      <t>(884х460х860)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</si>
  <si>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15ТР-С.809 </t>
    </r>
    <r>
      <rPr>
        <sz val="12"/>
        <rFont val="Cambria"/>
        <family val="1"/>
        <charset val="204"/>
        <scheme val="major"/>
      </rPr>
      <t>(868х460х860)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</si>
  <si>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15ТР-К.809 </t>
    </r>
    <r>
      <rPr>
        <sz val="12"/>
        <rFont val="Cambria"/>
        <family val="1"/>
        <charset val="204"/>
        <scheme val="major"/>
      </rPr>
      <t>(884х460х860)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</si>
  <si>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15ТЯ.809 </t>
    </r>
    <r>
      <rPr>
        <sz val="12"/>
        <rFont val="Cambria"/>
        <family val="1"/>
        <charset val="204"/>
        <scheme val="major"/>
      </rPr>
      <t>(900х460х860)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</si>
  <si>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15ТЯ-Н.809 </t>
    </r>
    <r>
      <rPr>
        <sz val="12"/>
        <rFont val="Cambria"/>
        <family val="1"/>
        <charset val="204"/>
        <scheme val="major"/>
      </rPr>
      <t>(884х460х860)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</si>
  <si>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15ТЯ-С.809 </t>
    </r>
    <r>
      <rPr>
        <sz val="12"/>
        <rFont val="Cambria"/>
        <family val="1"/>
        <charset val="204"/>
        <scheme val="major"/>
      </rPr>
      <t>(868х460х860)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</si>
  <si>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15ТЯ-К.809 </t>
    </r>
    <r>
      <rPr>
        <sz val="12"/>
        <rFont val="Cambria"/>
        <family val="1"/>
        <charset val="204"/>
        <scheme val="major"/>
      </rPr>
      <t>(884х460х860)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</si>
  <si>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15ТДС.801 </t>
    </r>
    <r>
      <rPr>
        <sz val="12"/>
        <rFont val="Cambria"/>
        <family val="1"/>
        <charset val="204"/>
        <scheme val="major"/>
      </rPr>
      <t>(1768х460х860)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</si>
  <si>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15ТДС.802 </t>
    </r>
    <r>
      <rPr>
        <sz val="12"/>
        <rFont val="Cambria"/>
        <family val="1"/>
        <charset val="204"/>
        <scheme val="major"/>
      </rPr>
      <t>(1768х460х860)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</si>
  <si>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15ТТС.803 </t>
    </r>
    <r>
      <rPr>
        <sz val="12"/>
        <rFont val="Cambria"/>
        <family val="1"/>
        <charset val="204"/>
        <scheme val="major"/>
      </rPr>
      <t>(2036х460х860)</t>
    </r>
  </si>
  <si>
    <r>
      <rPr>
        <b/>
        <sz val="12"/>
        <color rgb="FF0000FF"/>
        <rFont val="Cambria"/>
        <family val="1"/>
        <charset val="204"/>
        <scheme val="major"/>
      </rPr>
      <t xml:space="preserve">15ТТС.804 </t>
    </r>
    <r>
      <rPr>
        <sz val="12"/>
        <rFont val="Cambria"/>
        <family val="1"/>
        <charset val="204"/>
        <scheme val="major"/>
      </rPr>
      <t>(2636х460х860)</t>
    </r>
  </si>
  <si>
    <t>Шкаф для документов, низкий, НАЧАЛЬНЫЙ</t>
  </si>
  <si>
    <t>Шкаф для документов, со стеклом, низкий, НАЧАЛЬНЫЙ</t>
  </si>
  <si>
    <t>Шкаф для документов, низкий, СРЕДНИЙ</t>
  </si>
  <si>
    <t>Шкаф для документов, со стеклом, низкий, СРЕДНИЙ</t>
  </si>
  <si>
    <t>Шкаф для документов, низкий, КОНЕЧНЫЙ</t>
  </si>
  <si>
    <t>Шкаф для документов, со стеклом, низкий, КОНЕЧНЫЙ</t>
  </si>
  <si>
    <t>(884х460х1400)</t>
  </si>
  <si>
    <t>15ШД-Н.149</t>
  </si>
  <si>
    <t>15ШДС-Н.149</t>
  </si>
  <si>
    <t>15ШД-С.149</t>
  </si>
  <si>
    <t>15ШДС-С.149</t>
  </si>
  <si>
    <t>15ШД-К.149</t>
  </si>
  <si>
    <t>15ШДС-К.149</t>
  </si>
  <si>
    <t>15ШД.149</t>
  </si>
  <si>
    <t xml:space="preserve">Шкаф для документов, низкий, со стеклом </t>
  </si>
  <si>
    <t>15ШДС.149</t>
  </si>
  <si>
    <t>(900х460х1400)</t>
  </si>
  <si>
    <t xml:space="preserve">Шкаф для документов </t>
  </si>
  <si>
    <t>15ШД.189</t>
  </si>
  <si>
    <t>Шкаф для документов, НАЧАЛЬНЫЙ</t>
  </si>
  <si>
    <t>Шкаф для документов,  СРЕДНИЙ</t>
  </si>
  <si>
    <t>Шкаф для документов, КОНЕЧНЫЙ</t>
  </si>
  <si>
    <t>15ШД-Н.189</t>
  </si>
  <si>
    <t>15ШД-С.189</t>
  </si>
  <si>
    <t>15ШД-К.189</t>
  </si>
  <si>
    <t>(900х460х1828)</t>
  </si>
  <si>
    <t>(884х460х1828)</t>
  </si>
  <si>
    <t>Шкаф для одежды</t>
  </si>
  <si>
    <t>Шкаф для одежды, НАЧАЛЬНЫЙ</t>
  </si>
  <si>
    <t>Шкаф для одежды, СРЕДНИЙ</t>
  </si>
  <si>
    <t>Шкаф для одежды, КОНЕЧНЫЙ</t>
  </si>
  <si>
    <t>15ШО.189</t>
  </si>
  <si>
    <t>15ШО-Н.189</t>
  </si>
  <si>
    <t>15ШО-С.189</t>
  </si>
  <si>
    <t>15ШО-К.189</t>
  </si>
  <si>
    <t>15ШДC.1401</t>
  </si>
  <si>
    <t>15ШДC.1402</t>
  </si>
  <si>
    <t>15ШДC.1403</t>
  </si>
  <si>
    <t>15ШДC.1807</t>
  </si>
  <si>
    <t>15ШДC.1808</t>
  </si>
  <si>
    <t>15ШДC.1809</t>
  </si>
  <si>
    <t>(1768х460х1400)</t>
  </si>
  <si>
    <t>(1768х460х1828)</t>
  </si>
  <si>
    <t>Шкаф для документов, низкий, трехсоставный</t>
  </si>
  <si>
    <t>Шкаф для документов, низкий, со стеклом, трехсоставный</t>
  </si>
  <si>
    <t>Шкаф комбинированный, трехсоставный</t>
  </si>
  <si>
    <t>15ШТС.1404</t>
  </si>
  <si>
    <t>15ШТС.1405</t>
  </si>
  <si>
    <t>15ШТС.1406</t>
  </si>
  <si>
    <t>15ШТС.1810</t>
  </si>
  <si>
    <t>15ШТС.1811</t>
  </si>
  <si>
    <t>(2636х460х1400)</t>
  </si>
  <si>
    <t>(2636х460х1828)</t>
  </si>
  <si>
    <t>стр.3</t>
  </si>
  <si>
    <t>стр.4</t>
  </si>
  <si>
    <t>ШКАФЫ. Модули для составления композиций шкафов</t>
  </si>
  <si>
    <t>ШКАФЫ ГОТОВЫЕ</t>
  </si>
  <si>
    <t>Шкаф для документов, низкий</t>
  </si>
  <si>
    <t>СТОЛЫ</t>
  </si>
  <si>
    <t>Толщина  используемого  ЛДСП (для столешниц), мм</t>
  </si>
  <si>
    <t>Okwood, Брауни</t>
  </si>
  <si>
    <t>Толщина  используемого  ЛДСП (для панелей опор), мм</t>
  </si>
  <si>
    <t>Лючки (для столешниц с лючком)</t>
  </si>
  <si>
    <t>ЛП.005</t>
  </si>
  <si>
    <t>40х20</t>
  </si>
  <si>
    <t>60х30</t>
  </si>
  <si>
    <t>Винты в опоры идут черного цвета; в связи - металлик.</t>
  </si>
  <si>
    <t xml:space="preserve">Тумбы </t>
  </si>
  <si>
    <t>Толщина  используемого  ЛДСП (для боковых панелей и задней стенки), мм</t>
  </si>
  <si>
    <t>Используемая кромка, мм</t>
  </si>
  <si>
    <t>Толщина  используемого  ЛДСП (основного корпуса и наполнения), мм</t>
  </si>
  <si>
    <t>Terra, Graphit</t>
  </si>
  <si>
    <t>Распашные фасады ЛДСП</t>
  </si>
  <si>
    <t>ЛДСП 16мм; петли с доводчиком</t>
  </si>
  <si>
    <t>Terra, Graphit; наполнение всегда Белое</t>
  </si>
  <si>
    <t>Ручки</t>
  </si>
  <si>
    <t>торцевая</t>
  </si>
  <si>
    <t>Опоры стационарных тумб</t>
  </si>
  <si>
    <t>разные; регулируемые</t>
  </si>
  <si>
    <t>Диаметр колёс на подкатных тумбах, мм</t>
  </si>
  <si>
    <t>Черный глянец</t>
  </si>
  <si>
    <t xml:space="preserve">В изделиях присутствуют универсальные детали. По этой причине:                                                                                                                                                           - в закрытых секциях может оставаться не задействованная присадка;                                                                                                                                                     - в некоторых случаях есть необходимость в доработке деталей по месту. </t>
  </si>
  <si>
    <t>Шкафы</t>
  </si>
  <si>
    <t>Распашные фасады стекло</t>
  </si>
  <si>
    <t>Ручки (на фасады ЛДСП)</t>
  </si>
  <si>
    <t>торцевая (1 ручка на 1 комплект фасадов)</t>
  </si>
  <si>
    <t>Опоры шкафов</t>
  </si>
  <si>
    <t>Штанга для одежды (в шкафах для одежды)</t>
  </si>
  <si>
    <t>выдвижная</t>
  </si>
  <si>
    <t>Металлокаркас, опорный кронштейн</t>
  </si>
  <si>
    <t>Металлокаркас, связи</t>
  </si>
  <si>
    <t>H=1400мм</t>
  </si>
  <si>
    <t>H=1828мм</t>
  </si>
  <si>
    <t>ШКАФЫ ДЛЯ ДОКУМЕНТОВ И ДЛЯ ОДЕЖДЫ</t>
  </si>
  <si>
    <t>МОДУЛЬ ТУМБЫ РАСПАШНОЙ, НАЧАЛЬНЫЙ</t>
  </si>
  <si>
    <t>МОДУЛЬ ТУМБЫ РАСПАШНОЙ,СРЕДНИЙ</t>
  </si>
  <si>
    <t>МОДУЛЬ ТУМБЫ РАСПАШНОЙ, КОНЕЧНЫЙ</t>
  </si>
  <si>
    <t>МОДУЛЬ ТУМБЫ  С ЯЩИКАМИ, НАЧАЛЬНЫЙ</t>
  </si>
  <si>
    <t>МОДУЛЬ ТУМБЫ  С ЯЩИКАМИ,  СРЕДНИЙ</t>
  </si>
  <si>
    <t>МОДУЛЬ ТУМБЫ  С ЯЩИКАМИ,  КОНЕЧНЫЙ</t>
  </si>
  <si>
    <t>СТОЛ РАБОЧИЙ С ЛЮЧКОМ</t>
  </si>
  <si>
    <t>СТОЛ РАБОЧИЙ С ЛЮЧКОМ, НА ОПОРНОЙ УГЛОВОЙ ТУМБЕ</t>
  </si>
  <si>
    <t>СТОЛ РАБОЧИЙ С ЛЮЧКОМ, С ОПОРНЫМ КРОНШТЕЙНОМ</t>
  </si>
  <si>
    <t>ШКАФ СРЕДНИЙ</t>
  </si>
  <si>
    <t>ШКАФ СРЕДНИЙ, ТРЕХСОСТАВНЫЙ</t>
  </si>
  <si>
    <t>ШКАФ СРЕДНИЙ, СО СТЕКЛОМ</t>
  </si>
  <si>
    <t>ШКАФ СРЕДНИЙ, СО СТЕКЛОМ, ТРЕХСОСТАВНЫЙ</t>
  </si>
  <si>
    <t>ШКАФ ВЫСОКИЙ</t>
  </si>
  <si>
    <t>ШКАФ ВЫСОКИЙ, ДЛЯ ОДЕЖДЫ</t>
  </si>
  <si>
    <t>ШКАФ ВЫСОКИЙ, КОМБИНИРОВАННЫЙ, ТРЕХСОСТАВНЫЙ</t>
  </si>
  <si>
    <t>ШКАФ ВЫСОКИЙ, КОМБИНИРОВАННЫЙ,  ТРЕХСОСТАВНЫЙ</t>
  </si>
  <si>
    <t>МОДУЛЬ ШКАФА, НАЧАЛЬНЫЙ</t>
  </si>
  <si>
    <t>МОДУЛЬ ШКАФА,СРЕДНИЙ</t>
  </si>
  <si>
    <t>МОДУЛЬ ШКАФА,КОНЕЧНЫЙ</t>
  </si>
  <si>
    <t>МОДУЛЬ ШКАФА, СО СТЕКЛОМ, НАЧАЛЬНЫЙ</t>
  </si>
  <si>
    <t>МОДУЛЬ ШКАФА, СО СТЕКЛОМ, СРЕДНИЙ</t>
  </si>
  <si>
    <t>МОДУЛЬ ШКАФА, СО СТЕКЛОМ, КОНЕЧНЫЙ</t>
  </si>
  <si>
    <t>МОДУЛЬ ШКАФА ДЛЯ ОДЕЖДЫ, НАЧАЛЬНЫЙ</t>
  </si>
  <si>
    <t>МОДУЛЬ ШКАФА ДЛЯ ОДЕЖДЫ, СРЕДНИЙ</t>
  </si>
  <si>
    <t>МОДУЛЬ ШКАФА ДЛЯ ОДЕЖДЫ, КОНЕЧНЫЙ</t>
  </si>
  <si>
    <r>
      <t xml:space="preserve">ЛДСП толщиной – </t>
    </r>
    <r>
      <rPr>
        <b/>
        <i/>
        <sz val="12"/>
        <color rgb="FFFF0000"/>
        <rFont val="Cambria"/>
        <family val="1"/>
        <charset val="204"/>
        <scheme val="major"/>
      </rPr>
      <t>16/ 25мм.</t>
    </r>
  </si>
  <si>
    <t>МОДУЛЬ ШКАФА, СРЕДНИЙ</t>
  </si>
  <si>
    <t>МОДУЛЬ ШКАФА, КОНЕЧНЫЙ</t>
  </si>
  <si>
    <t>ТУМБА ТРЕХСОСТАВНАЯ, С ЯЩИКАМИ</t>
  </si>
  <si>
    <t>СТОЛ РАБОЧИЙ С ЛЮЧКОМ, НА ОПОРНОЙ ДВУСОСТАВНОЙ ТУМБЕ</t>
  </si>
  <si>
    <t>ТУМБА ОПОРНАЯ, ДВУСОСТАВНАЯ (УНИВЕРСАЛЬНАЯ: ПРАВАЯ/ЛЕВАЯ)</t>
  </si>
  <si>
    <t>ТУМБА ДВУСОСТАВНАЯ, С ЯЩИКАМИ</t>
  </si>
  <si>
    <t>ТУМБА ДВУСОСТАВНАЯ</t>
  </si>
  <si>
    <t xml:space="preserve">ШКАФ СРЕДНИЙ, ДВУСОСТАВНЫЙ </t>
  </si>
  <si>
    <t>ШКАФ СРЕДНИЙ,  СО СТЕКЛОМ,  ДВУСОСТАВНЫЙ</t>
  </si>
  <si>
    <t>ШКАФ СРЕДНИЙ, СО СТЕКЛОМ,  ДВУСОСТАВНЫЙ</t>
  </si>
  <si>
    <t xml:space="preserve">ШКАФ ВЫСОКИЙ, ДВУСОСТАВНЫЙ </t>
  </si>
  <si>
    <t>ШКАФ ВЫСОКИЙ, КОМБИНИРОВАННЫЙ, ДВУСОСТАВНЫЙ</t>
  </si>
  <si>
    <t xml:space="preserve">ШКАФ ВЫСОКИЙ ДЛЯ ОДЕЖДЫ, ДВУСОСТАВНЫЙ </t>
  </si>
  <si>
    <t>СТОЛ РАБОЧИЙ НА ОПОРНОЙ ДВУСОСТАВНОЙ ТУМБЕ</t>
  </si>
  <si>
    <t xml:space="preserve">Шкаф для документов, низкий, ДВУСОСТавный </t>
  </si>
  <si>
    <t xml:space="preserve">Шкаф для документов, низкий, комб.,  ДВУСОСТавный </t>
  </si>
  <si>
    <t xml:space="preserve">Шкаф для документов, низкий, со стеклом,  ДВУСОСТавный </t>
  </si>
  <si>
    <t xml:space="preserve">Шкаф для документов, ДВУСОСТавный </t>
  </si>
  <si>
    <t xml:space="preserve">Шкаф комбинированный, ДВУСОСТавный </t>
  </si>
  <si>
    <t xml:space="preserve">Шкаф для одежды, ДВУСОСТавный </t>
  </si>
  <si>
    <r>
      <rPr>
        <b/>
        <sz val="22"/>
        <color rgb="FF0000FF"/>
        <rFont val="Cambria"/>
        <family val="1"/>
        <charset val="204"/>
        <scheme val="major"/>
      </rPr>
      <t xml:space="preserve">15СОЛУ.1609 </t>
    </r>
    <r>
      <rPr>
        <sz val="22"/>
        <rFont val="Cambria"/>
        <family val="1"/>
        <charset val="204"/>
        <scheme val="major"/>
      </rPr>
      <t>(1660х930х750)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</si>
  <si>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15СОЛУ.1810 </t>
    </r>
    <r>
      <rPr>
        <sz val="22"/>
        <rFont val="Cambria"/>
        <family val="1"/>
        <charset val="204"/>
        <scheme val="major"/>
      </rPr>
      <t>(1860х1030х750)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</si>
  <si>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15СОЛУ.2010 </t>
    </r>
    <r>
      <rPr>
        <sz val="22"/>
        <rFont val="Cambria"/>
        <family val="1"/>
        <charset val="204"/>
        <scheme val="major"/>
      </rPr>
      <t>(2060х1030х750)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</si>
  <si>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15СОУ.1609 </t>
    </r>
    <r>
      <rPr>
        <sz val="22"/>
        <rFont val="Cambria"/>
        <family val="1"/>
        <charset val="204"/>
        <scheme val="major"/>
      </rPr>
      <t>(1660х930х750)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</si>
  <si>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15СОУ.1810 </t>
    </r>
    <r>
      <rPr>
        <sz val="22"/>
        <rFont val="Cambria"/>
        <family val="1"/>
        <charset val="204"/>
        <scheme val="major"/>
      </rPr>
      <t>(1860х1030х750)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</si>
  <si>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15СОУ.2010 </t>
    </r>
    <r>
      <rPr>
        <sz val="22"/>
        <rFont val="Cambria"/>
        <family val="1"/>
        <charset val="204"/>
        <scheme val="major"/>
      </rPr>
      <t>(2060х1030х750)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</si>
  <si>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15СОЛД.1609 </t>
    </r>
    <r>
      <rPr>
        <sz val="22"/>
        <rFont val="Cambria"/>
        <family val="1"/>
        <charset val="204"/>
        <scheme val="major"/>
      </rPr>
      <t>(1660х1768х750)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</si>
  <si>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15СОЛД.1810 </t>
    </r>
    <r>
      <rPr>
        <sz val="22"/>
        <rFont val="Cambria"/>
        <family val="1"/>
        <charset val="204"/>
        <scheme val="major"/>
      </rPr>
      <t>(1860х1768х750)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</si>
  <si>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15СОЛД.2010 </t>
    </r>
    <r>
      <rPr>
        <sz val="22"/>
        <rFont val="Cambria"/>
        <family val="1"/>
        <charset val="204"/>
        <scheme val="major"/>
      </rPr>
      <t>(2060х1768х750)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</si>
  <si>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15СОД.1609 </t>
    </r>
    <r>
      <rPr>
        <sz val="22"/>
        <rFont val="Cambria"/>
        <family val="1"/>
        <charset val="204"/>
        <scheme val="major"/>
      </rPr>
      <t>(1660х1768х750)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</si>
  <si>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15СОД.1810 </t>
    </r>
    <r>
      <rPr>
        <sz val="22"/>
        <rFont val="Cambria"/>
        <family val="1"/>
        <charset val="204"/>
        <scheme val="major"/>
      </rPr>
      <t>(1860х1768х750)</t>
    </r>
  </si>
  <si>
    <r>
      <rPr>
        <b/>
        <sz val="22"/>
        <color rgb="FF0000FF"/>
        <rFont val="Cambria"/>
        <family val="1"/>
        <charset val="204"/>
        <scheme val="major"/>
      </rPr>
      <t xml:space="preserve">15СОД.2010 </t>
    </r>
    <r>
      <rPr>
        <sz val="22"/>
        <rFont val="Cambria"/>
        <family val="1"/>
        <charset val="204"/>
        <scheme val="major"/>
      </rPr>
      <t>(2060х1768х750)</t>
    </r>
  </si>
  <si>
    <t>(868х460х1400)</t>
  </si>
  <si>
    <t>(868х460х1828)</t>
  </si>
  <si>
    <r>
      <t xml:space="preserve">ЛДСП толщиной – </t>
    </r>
    <r>
      <rPr>
        <b/>
        <i/>
        <sz val="22"/>
        <color rgb="FFFF0000"/>
        <rFont val="Cambria"/>
        <family val="1"/>
        <charset val="204"/>
        <scheme val="major"/>
      </rPr>
      <t>16 мм</t>
    </r>
  </si>
  <si>
    <r>
      <t xml:space="preserve">ЛДСП толщиной – </t>
    </r>
    <r>
      <rPr>
        <b/>
        <i/>
        <sz val="26"/>
        <color rgb="FFFF0000"/>
        <rFont val="Cambria"/>
        <family val="1"/>
        <charset val="204"/>
        <scheme val="major"/>
      </rPr>
      <t>16/ 25мм</t>
    </r>
  </si>
  <si>
    <t>* Производитель оставляет за собой право изменять конструкцию и фурнитуру  без изменения внешнего вида и назначения изделия.</t>
  </si>
  <si>
    <t>МОДУЛИ ТУМБ ДЛЯ СОСТАВЛЕНИЯ КОМПОЗИЦИЙ</t>
  </si>
  <si>
    <t>МОДУЛИ ШКАФОВ ДЛЯ СОСТАВЛЕНИЯ КОМПОЗИЦИЙ</t>
  </si>
  <si>
    <t>ЛДСП 16мм; направляющие скрытого монтажа, с доводчиком, с металлическими стенками (Mental box)</t>
  </si>
  <si>
    <t>** Шкафы с ЛДСП фасадами комплектуются торцевой ручкой (1 ручка на 1 комплект фасадов; устанавливается справа).</t>
  </si>
  <si>
    <t>*** Шкафы с фасадами из стекла комплектуются толкателями (2 толкателя на 1 комплект фасадов). Ручки в комплект не входят.</t>
  </si>
  <si>
    <t>** Шкафы с ЛДСП фасадами комплектуются торцевой ручкой (1 ручка на 1 комплект фасадов; устанавливается справа)</t>
  </si>
  <si>
    <t>** В столах используется лючок под провода - ЛП.005, размер 230*80*23мм, цвет лючка - Черный (в цвет опор) .</t>
  </si>
  <si>
    <t>Стеклянная полка, толщина, мм</t>
  </si>
  <si>
    <t>Стеклянная полка, максимальная распределенная нагрузка, кг</t>
  </si>
  <si>
    <t>Закалённое стекло</t>
  </si>
  <si>
    <t>Стеклянная полка, материал</t>
  </si>
  <si>
    <t>80х20 / 40х20</t>
  </si>
  <si>
    <t>Металлокаркас, опора</t>
  </si>
  <si>
    <t>на верхний ящик</t>
  </si>
  <si>
    <t>Замок на фасадах ящиков тумб 15ТПЯ.604, 15ТОУЯ.609, 15ТОУЯ.610, 15ТОДС.618</t>
  </si>
  <si>
    <t>СТОЛ РАБОЧИЙ С ЛЮЧКОМ, НА ОПОРНОЙ ДВУСОСТАВНОЙ ТУМБЕ*</t>
  </si>
  <si>
    <t>СТОЛ РАБОЧИЙ, НА ОПОРНОЙ ДВУСОСТАВНОЙ ТУМБЕ*</t>
  </si>
  <si>
    <t>СТОЛ РАБОЧИЙ С ЛЮЧКОМ, НА ОПОРНОЙ УГЛОВОЙ ТУМБЕ*</t>
  </si>
  <si>
    <t>СТОЛ РАБОЧИЙ НА ОПОРНОЙ УГЛОВОЙ ТУМБЕ*</t>
  </si>
  <si>
    <t>** Производитель оставляет за собой право изменять конструкцию и фурнитуру  без изменения внешнего вида и назначения изделия.</t>
  </si>
  <si>
    <t>ТУМБА ПОДКАТНАЯ, С ЯЩИКАМИ*</t>
  </si>
  <si>
    <t>ТУМБА ОПОРНАЯ, УГЛОВАЯ С ЯЩИКАМИ (УНИВЕРСАЛЬНАЯ: ПРАВАЯ/ЛЕВАЯ)*</t>
  </si>
  <si>
    <t>ТУМБА ОПОРНАЯ, ДВУСОСТАВНАЯ (УНИВЕРСАЛЬНАЯ: ПРАВАЯ/ЛЕВАЯ)*</t>
  </si>
  <si>
    <t>* Замок на фасадах ящиков тумб 15ТПЯ.604, 15ТОУЯ.609, 15ТОУЯ.610, 15ТОДС.618 - на верхний ящик.</t>
  </si>
  <si>
    <t>*  У всех столов на опорных тумбах 15ТОУЯ.609, 15ТОУЯ.610, 15ТОДС.618 - замок на верхний ящик.</t>
  </si>
  <si>
    <t>ОФИСНАЯ МЕБЕЛЬ «MAGNETIC»</t>
  </si>
  <si>
    <t xml:space="preserve">                                          В изделиях присутствуют универсальные детали. По этой причине:   -  в закрытых секциях может оставаться не задействованная присадка; -  в некоторых случаях есть необходимость в доработке деталей по месту. </t>
  </si>
  <si>
    <t>Стекло (закалённое) -  5мм; петли без доводчика; используются совместно с толкателем</t>
  </si>
  <si>
    <t>Офисная мебель «MAGNETIC»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</si>
</sst>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&quot;р.&quot;;[Red]\-#,##0&quot;р.&quot;"/>
    <numFmt numFmtId="165" formatCode="_-* #,##0.00&quot;р.&quot;_-;\-* #,##0.00&quot;р.&quot;_-;_-* &quot;-&quot;??&quot;р.&quot;_-;_-@_-"/>
    <numFmt numFmtId="166" formatCode="#,##0&quot;р.&quot;;[Red]#,##0&quot;р.&quot;"/>
    <numFmt numFmtId="167" formatCode="#,##0&quot;р.&quot;"/>
    <numFmt numFmtId="168" formatCode="_-* #,##0.00&quot;р.&quot;_-;\-* #,##0.00&quot;р.&quot;_-;_-* \-??&quot;р.&quot;_-;_-@_-"/>
  </numFmts>
  <fonts count="9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u/>
      <sz val="10"/>
      <color indexed="12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b/>
      <sz val="11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8"/>
      <color indexed="17"/>
      <name val="Arial Cyr"/>
      <charset val="204"/>
    </font>
    <font>
      <b/>
      <sz val="18"/>
      <color indexed="10"/>
      <name val="Arial Cyr"/>
      <charset val="204"/>
    </font>
    <font>
      <b/>
      <sz val="26"/>
      <color indexed="10"/>
      <name val="Times New Roman"/>
      <family val="1"/>
      <charset val="204"/>
    </font>
    <font>
      <b/>
      <sz val="26"/>
      <color indexed="17"/>
      <name val="Times New Roman"/>
      <family val="1"/>
      <charset val="204"/>
    </font>
    <font>
      <b/>
      <sz val="16"/>
      <name val="Arial Cyr"/>
      <charset val="204"/>
    </font>
    <font>
      <b/>
      <sz val="20"/>
      <name val="Cambria"/>
      <family val="1"/>
      <charset val="204"/>
      <scheme val="major"/>
    </font>
    <font>
      <b/>
      <i/>
      <sz val="20"/>
      <name val="Cambria"/>
      <family val="1"/>
      <charset val="204"/>
      <scheme val="major"/>
    </font>
    <font>
      <b/>
      <sz val="16"/>
      <name val="Cambria"/>
      <family val="1"/>
      <charset val="204"/>
      <scheme val="major"/>
    </font>
    <font>
      <b/>
      <sz val="18"/>
      <name val="Cambria"/>
      <family val="1"/>
      <charset val="204"/>
      <scheme val="major"/>
    </font>
    <font>
      <b/>
      <i/>
      <sz val="20"/>
      <color rgb="FFFF0000"/>
      <name val="Cambria"/>
      <family val="1"/>
      <charset val="204"/>
      <scheme val="major"/>
    </font>
    <font>
      <b/>
      <i/>
      <sz val="18"/>
      <name val="Cambria"/>
      <family val="1"/>
      <charset val="204"/>
      <scheme val="major"/>
    </font>
    <font>
      <b/>
      <i/>
      <sz val="14"/>
      <name val="Cambria"/>
      <family val="1"/>
      <charset val="204"/>
      <scheme val="major"/>
    </font>
    <font>
      <b/>
      <i/>
      <sz val="16"/>
      <name val="Cambria"/>
      <family val="1"/>
      <charset val="204"/>
      <scheme val="major"/>
    </font>
    <font>
      <b/>
      <i/>
      <sz val="22"/>
      <name val="Cambria"/>
      <family val="1"/>
      <charset val="204"/>
      <scheme val="major"/>
    </font>
    <font>
      <sz val="18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b/>
      <i/>
      <sz val="18"/>
      <color indexed="1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22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sz val="23"/>
      <color indexed="18"/>
      <name val="Cambria"/>
      <family val="1"/>
      <charset val="204"/>
      <scheme val="major"/>
    </font>
    <font>
      <sz val="10"/>
      <color indexed="10"/>
      <name val="Cambria"/>
      <family val="1"/>
      <charset val="204"/>
      <scheme val="major"/>
    </font>
    <font>
      <b/>
      <i/>
      <sz val="10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b/>
      <u/>
      <sz val="14"/>
      <color indexed="12"/>
      <name val="Cambria"/>
      <family val="1"/>
      <charset val="204"/>
      <scheme val="major"/>
    </font>
    <font>
      <b/>
      <sz val="12"/>
      <color indexed="10"/>
      <name val="Cambria"/>
      <family val="1"/>
      <charset val="204"/>
      <scheme val="major"/>
    </font>
    <font>
      <sz val="10"/>
      <color indexed="18"/>
      <name val="Cambria"/>
      <family val="1"/>
      <charset val="204"/>
      <scheme val="major"/>
    </font>
    <font>
      <u/>
      <sz val="10"/>
      <color indexed="12"/>
      <name val="Cambria"/>
      <family val="1"/>
      <charset val="204"/>
      <scheme val="major"/>
    </font>
    <font>
      <b/>
      <sz val="24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sz val="20"/>
      <name val="Cambria"/>
      <family val="1"/>
      <charset val="204"/>
      <scheme val="major"/>
    </font>
    <font>
      <b/>
      <i/>
      <sz val="12"/>
      <name val="Cambria"/>
      <family val="1"/>
      <charset val="204"/>
      <scheme val="major"/>
    </font>
    <font>
      <b/>
      <i/>
      <sz val="20"/>
      <color indexed="10"/>
      <name val="Cambria"/>
      <family val="1"/>
      <charset val="204"/>
      <scheme val="major"/>
    </font>
    <font>
      <b/>
      <i/>
      <sz val="11"/>
      <name val="Cambria"/>
      <family val="1"/>
      <charset val="204"/>
      <scheme val="major"/>
    </font>
    <font>
      <b/>
      <sz val="22"/>
      <color theme="1"/>
      <name val="Cambria"/>
      <family val="1"/>
      <charset val="204"/>
      <scheme val="major"/>
    </font>
    <font>
      <b/>
      <sz val="12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2"/>
      <name val="Arial Cyr"/>
      <charset val="204"/>
    </font>
    <font>
      <b/>
      <i/>
      <sz val="12"/>
      <name val="Arial"/>
      <family val="2"/>
      <charset val="204"/>
    </font>
    <font>
      <sz val="10.5"/>
      <name val="Arial Cyr"/>
      <charset val="204"/>
    </font>
    <font>
      <sz val="10"/>
      <name val="Tahoma"/>
      <family val="2"/>
      <charset val="204"/>
    </font>
    <font>
      <b/>
      <i/>
      <sz val="17"/>
      <name val="Cambria"/>
      <family val="1"/>
      <charset val="204"/>
      <scheme val="major"/>
    </font>
    <font>
      <b/>
      <sz val="20"/>
      <color indexed="10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b/>
      <i/>
      <sz val="12"/>
      <color indexed="10"/>
      <name val="Cambria"/>
      <family val="1"/>
      <charset val="204"/>
      <scheme val="major"/>
    </font>
    <font>
      <b/>
      <u/>
      <sz val="12"/>
      <color indexed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indexed="18"/>
      <name val="Cambria"/>
      <family val="1"/>
      <charset val="204"/>
      <scheme val="major"/>
    </font>
    <font>
      <u/>
      <sz val="12"/>
      <color indexed="12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b/>
      <i/>
      <sz val="26"/>
      <name val="Cambria"/>
      <family val="1"/>
      <charset val="204"/>
      <scheme val="major"/>
    </font>
    <font>
      <b/>
      <i/>
      <u/>
      <sz val="17"/>
      <name val="Cambria"/>
      <family val="1"/>
      <charset val="204"/>
      <scheme val="major"/>
    </font>
    <font>
      <b/>
      <sz val="12"/>
      <color rgb="FF0000FF"/>
      <name val="Cambria"/>
      <family val="1"/>
      <charset val="204"/>
      <scheme val="major"/>
    </font>
    <font>
      <u/>
      <sz val="11"/>
      <color theme="10"/>
      <name val="Calibri"/>
      <family val="2"/>
      <charset val="204"/>
      <scheme val="minor"/>
    </font>
    <font>
      <u/>
      <sz val="10"/>
      <color rgb="FF0000FF"/>
      <name val="Arial Cyr"/>
      <charset val="204"/>
    </font>
    <font>
      <sz val="8"/>
      <name val="Arial"/>
      <family val="2"/>
    </font>
    <font>
      <b/>
      <i/>
      <sz val="26"/>
      <color indexed="10"/>
      <name val="Cambria"/>
      <family val="1"/>
      <charset val="204"/>
      <scheme val="major"/>
    </font>
    <font>
      <b/>
      <sz val="22"/>
      <color rgb="FF0000FF"/>
      <name val="Cambria"/>
      <family val="1"/>
      <charset val="204"/>
      <scheme val="major"/>
    </font>
    <font>
      <sz val="22"/>
      <name val="Cambria"/>
      <family val="1"/>
      <charset val="204"/>
      <scheme val="major"/>
    </font>
    <font>
      <b/>
      <sz val="22"/>
      <color indexed="10"/>
      <name val="Cambria"/>
      <family val="1"/>
      <charset val="204"/>
      <scheme val="major"/>
    </font>
    <font>
      <sz val="12"/>
      <color indexed="10"/>
      <name val="Cambria"/>
      <family val="1"/>
      <charset val="204"/>
      <scheme val="major"/>
    </font>
    <font>
      <b/>
      <i/>
      <u/>
      <sz val="12"/>
      <name val="Cambria"/>
      <family val="1"/>
      <charset val="204"/>
      <scheme val="major"/>
    </font>
    <font>
      <b/>
      <i/>
      <sz val="36"/>
      <name val="Cambria"/>
      <family val="1"/>
      <charset val="204"/>
      <scheme val="major"/>
    </font>
    <font>
      <b/>
      <i/>
      <sz val="36"/>
      <color theme="1"/>
      <name val="Cambria"/>
      <family val="1"/>
      <charset val="204"/>
      <scheme val="major"/>
    </font>
    <font>
      <b/>
      <sz val="30"/>
      <name val="Cambria"/>
      <family val="1"/>
      <charset val="204"/>
      <scheme val="major"/>
    </font>
    <font>
      <b/>
      <i/>
      <sz val="26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b/>
      <sz val="26"/>
      <name val="Cambria"/>
      <family val="1"/>
      <charset val="204"/>
      <scheme val="major"/>
    </font>
    <font>
      <b/>
      <i/>
      <sz val="26"/>
      <name val="Calibri"/>
      <family val="2"/>
      <charset val="204"/>
      <scheme val="minor"/>
    </font>
    <font>
      <i/>
      <sz val="26"/>
      <name val="Calibri"/>
      <family val="2"/>
      <charset val="204"/>
      <scheme val="minor"/>
    </font>
    <font>
      <sz val="26"/>
      <name val="Cambria"/>
      <family val="1"/>
      <charset val="204"/>
      <scheme val="major"/>
    </font>
    <font>
      <b/>
      <sz val="26"/>
      <color theme="1"/>
      <name val="Cambria"/>
      <family val="1"/>
      <charset val="204"/>
      <scheme val="major"/>
    </font>
    <font>
      <b/>
      <i/>
      <sz val="33"/>
      <name val="Cambria"/>
      <family val="1"/>
      <charset val="204"/>
      <scheme val="major"/>
    </font>
    <font>
      <b/>
      <i/>
      <sz val="22"/>
      <color rgb="FFFF0000"/>
      <name val="Cambria"/>
      <family val="1"/>
      <charset val="204"/>
      <scheme val="major"/>
    </font>
    <font>
      <b/>
      <sz val="28"/>
      <name val="Cambria"/>
      <family val="1"/>
      <charset val="204"/>
      <scheme val="major"/>
    </font>
    <font>
      <b/>
      <u/>
      <sz val="28"/>
      <color indexed="12"/>
      <name val="Cambria"/>
      <family val="1"/>
      <charset val="204"/>
      <scheme val="major"/>
    </font>
    <font>
      <sz val="28"/>
      <name val="Cambria"/>
      <family val="1"/>
      <charset val="204"/>
      <scheme val="major"/>
    </font>
    <font>
      <b/>
      <sz val="28"/>
      <color indexed="12"/>
      <name val="Cambria"/>
      <family val="1"/>
      <charset val="204"/>
      <scheme val="major"/>
    </font>
    <font>
      <b/>
      <i/>
      <sz val="24"/>
      <name val="Cambria"/>
      <family val="1"/>
      <charset val="204"/>
      <scheme val="major"/>
    </font>
    <font>
      <sz val="11"/>
      <name val="Arial"/>
      <family val="2"/>
      <charset val="204"/>
    </font>
    <font>
      <b/>
      <sz val="24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/>
      <right/>
      <top style="thin">
        <color rgb="FF366092"/>
      </top>
      <bottom/>
      <diagonal/>
    </border>
    <border>
      <left/>
      <right style="thin">
        <color rgb="FF366092"/>
      </right>
      <top/>
      <bottom/>
      <diagonal/>
    </border>
    <border>
      <left style="thin">
        <color rgb="FF366092"/>
      </left>
      <right/>
      <top/>
      <bottom/>
      <diagonal/>
    </border>
    <border>
      <left/>
      <right style="thin">
        <color rgb="FF366092"/>
      </right>
      <top style="thin">
        <color rgb="FF366092"/>
      </top>
      <bottom/>
      <diagonal/>
    </border>
    <border>
      <left style="thin">
        <color rgb="FF366092"/>
      </left>
      <right/>
      <top style="thin">
        <color rgb="FF366092"/>
      </top>
      <bottom/>
      <diagonal/>
    </border>
    <border>
      <left/>
      <right/>
      <top/>
      <bottom style="medium">
        <color rgb="FF366092"/>
      </bottom>
      <diagonal/>
    </border>
    <border>
      <left/>
      <right/>
      <top style="medium">
        <color rgb="FF366092"/>
      </top>
      <bottom style="medium">
        <color rgb="FF366092"/>
      </bottom>
      <diagonal/>
    </border>
    <border>
      <left/>
      <right style="thin">
        <color rgb="FF366092"/>
      </right>
      <top/>
      <bottom style="medium">
        <color rgb="FF366092"/>
      </bottom>
      <diagonal/>
    </border>
    <border>
      <left style="thin">
        <color rgb="FF366092"/>
      </left>
      <right/>
      <top/>
      <bottom style="medium">
        <color rgb="FF366092"/>
      </bottom>
      <diagonal/>
    </border>
    <border>
      <left style="thin">
        <color rgb="FF366092"/>
      </left>
      <right/>
      <top/>
      <bottom style="thin">
        <color rgb="FF366092"/>
      </bottom>
      <diagonal/>
    </border>
    <border>
      <left/>
      <right/>
      <top/>
      <bottom style="thin">
        <color rgb="FF366092"/>
      </bottom>
      <diagonal/>
    </border>
    <border>
      <left/>
      <right style="thin">
        <color rgb="FF366092"/>
      </right>
      <top/>
      <bottom style="thin">
        <color rgb="FF366092"/>
      </bottom>
      <diagonal/>
    </border>
    <border>
      <left style="thin">
        <color rgb="FF366092"/>
      </left>
      <right style="thin">
        <color rgb="FF366092"/>
      </right>
      <top style="thin">
        <color rgb="FF366092"/>
      </top>
      <bottom style="thin">
        <color rgb="FF366092"/>
      </bottom>
      <diagonal/>
    </border>
    <border>
      <left style="thin">
        <color rgb="FF366092"/>
      </left>
      <right style="thin">
        <color rgb="FF366092"/>
      </right>
      <top style="thin">
        <color rgb="FF366092"/>
      </top>
      <bottom/>
      <diagonal/>
    </border>
    <border>
      <left style="thin">
        <color rgb="FF366092"/>
      </left>
      <right style="thin">
        <color rgb="FF366092"/>
      </right>
      <top style="medium">
        <color rgb="FF366092"/>
      </top>
      <bottom style="medium">
        <color rgb="FF366092"/>
      </bottom>
      <diagonal/>
    </border>
    <border>
      <left style="thin">
        <color rgb="FF366092"/>
      </left>
      <right/>
      <top style="medium">
        <color rgb="FF366092"/>
      </top>
      <bottom style="medium">
        <color rgb="FF366092"/>
      </bottom>
      <diagonal/>
    </border>
    <border>
      <left/>
      <right style="thin">
        <color rgb="FF366092"/>
      </right>
      <top style="medium">
        <color rgb="FF366092"/>
      </top>
      <bottom style="medium">
        <color rgb="FF366092"/>
      </bottom>
      <diagonal/>
    </border>
    <border>
      <left style="thin">
        <color rgb="FF366092"/>
      </left>
      <right style="thin">
        <color rgb="FF366092"/>
      </right>
      <top style="medium">
        <color rgb="FF366092"/>
      </top>
      <bottom style="thin">
        <color rgb="FF366092"/>
      </bottom>
      <diagonal/>
    </border>
    <border>
      <left style="thin">
        <color rgb="FF366092"/>
      </left>
      <right/>
      <top style="medium">
        <color rgb="FF366092"/>
      </top>
      <bottom style="thin">
        <color rgb="FF366092"/>
      </bottom>
      <diagonal/>
    </border>
    <border>
      <left/>
      <right/>
      <top style="medium">
        <color rgb="FF366092"/>
      </top>
      <bottom style="thin">
        <color rgb="FF366092"/>
      </bottom>
      <diagonal/>
    </border>
    <border>
      <left/>
      <right style="thin">
        <color rgb="FF366092"/>
      </right>
      <top style="medium">
        <color rgb="FF366092"/>
      </top>
      <bottom style="thin">
        <color rgb="FF366092"/>
      </bottom>
      <diagonal/>
    </border>
    <border>
      <left style="thin">
        <color rgb="FF366092"/>
      </left>
      <right style="thin">
        <color rgb="FF366092"/>
      </right>
      <top/>
      <bottom style="thin">
        <color rgb="FF366092"/>
      </bottom>
      <diagonal/>
    </border>
    <border>
      <left style="thin">
        <color rgb="FF366092"/>
      </left>
      <right/>
      <top style="thin">
        <color rgb="FF366092"/>
      </top>
      <bottom style="thin">
        <color rgb="FF366092"/>
      </bottom>
      <diagonal/>
    </border>
    <border>
      <left/>
      <right/>
      <top style="thin">
        <color rgb="FF366092"/>
      </top>
      <bottom style="thin">
        <color rgb="FF366092"/>
      </bottom>
      <diagonal/>
    </border>
    <border>
      <left/>
      <right style="thin">
        <color rgb="FF366092"/>
      </right>
      <top style="thin">
        <color rgb="FF366092"/>
      </top>
      <bottom style="thin">
        <color rgb="FF366092"/>
      </bottom>
      <diagonal/>
    </border>
    <border>
      <left style="thin">
        <color rgb="FF366092"/>
      </left>
      <right/>
      <top style="medium">
        <color rgb="FF366092"/>
      </top>
      <bottom/>
      <diagonal/>
    </border>
    <border>
      <left/>
      <right/>
      <top style="medium">
        <color rgb="FF366092"/>
      </top>
      <bottom/>
      <diagonal/>
    </border>
    <border>
      <left/>
      <right style="thin">
        <color rgb="FF366092"/>
      </right>
      <top style="medium">
        <color rgb="FF366092"/>
      </top>
      <bottom/>
      <diagonal/>
    </border>
  </borders>
  <cellStyleXfs count="1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0" fontId="49" fillId="0" borderId="0"/>
    <xf numFmtId="0" fontId="2" fillId="0" borderId="0"/>
    <xf numFmtId="0" fontId="1" fillId="0" borderId="0"/>
    <xf numFmtId="0" fontId="6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 applyBorder="0" applyProtection="0"/>
    <xf numFmtId="0" fontId="70" fillId="0" borderId="0" applyBorder="0" applyProtection="0"/>
    <xf numFmtId="0" fontId="1" fillId="0" borderId="0"/>
    <xf numFmtId="0" fontId="1" fillId="0" borderId="0"/>
    <xf numFmtId="0" fontId="71" fillId="0" borderId="0"/>
  </cellStyleXfs>
  <cellXfs count="422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wrapText="1"/>
    </xf>
    <xf numFmtId="0" fontId="2" fillId="2" borderId="0" xfId="0" applyFont="1" applyFill="1"/>
    <xf numFmtId="0" fontId="12" fillId="2" borderId="0" xfId="0" applyFont="1" applyFill="1"/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 vertical="center" wrapText="1"/>
    </xf>
    <xf numFmtId="0" fontId="12" fillId="2" borderId="1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vertical="center"/>
    </xf>
    <xf numFmtId="0" fontId="20" fillId="2" borderId="0" xfId="0" applyFont="1" applyFill="1" applyAlignment="1">
      <alignment vertical="top"/>
    </xf>
    <xf numFmtId="0" fontId="18" fillId="2" borderId="0" xfId="0" applyFont="1" applyFill="1" applyAlignment="1">
      <alignment vertical="top"/>
    </xf>
    <xf numFmtId="0" fontId="21" fillId="2" borderId="0" xfId="0" applyFont="1" applyFill="1" applyAlignment="1">
      <alignment vertical="top"/>
    </xf>
    <xf numFmtId="0" fontId="20" fillId="2" borderId="0" xfId="0" applyFont="1" applyFill="1" applyAlignment="1">
      <alignment vertical="top" wrapText="1"/>
    </xf>
    <xf numFmtId="0" fontId="25" fillId="2" borderId="0" xfId="0" applyFont="1" applyFill="1"/>
    <xf numFmtId="0" fontId="28" fillId="2" borderId="0" xfId="0" applyFont="1" applyFill="1"/>
    <xf numFmtId="0" fontId="28" fillId="2" borderId="12" xfId="0" applyFont="1" applyFill="1" applyBorder="1"/>
    <xf numFmtId="0" fontId="30" fillId="2" borderId="12" xfId="0" applyFont="1" applyFill="1" applyBorder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34" fillId="2" borderId="0" xfId="0" applyFont="1" applyFill="1"/>
    <xf numFmtId="0" fontId="35" fillId="2" borderId="0" xfId="0" applyFont="1" applyFill="1" applyAlignment="1">
      <alignment horizontal="right" vertical="center" wrapText="1" indent="1" readingOrder="1"/>
    </xf>
    <xf numFmtId="0" fontId="36" fillId="2" borderId="0" xfId="0" applyFont="1" applyFill="1"/>
    <xf numFmtId="0" fontId="37" fillId="2" borderId="0" xfId="1" applyFont="1" applyFill="1" applyBorder="1" applyAlignment="1" applyProtection="1">
      <alignment vertical="center" wrapText="1" readingOrder="1"/>
    </xf>
    <xf numFmtId="9" fontId="29" fillId="2" borderId="0" xfId="0" applyNumberFormat="1" applyFont="1" applyFill="1" applyAlignment="1">
      <alignment horizontal="left"/>
    </xf>
    <xf numFmtId="0" fontId="38" fillId="2" borderId="0" xfId="1" applyFont="1" applyFill="1" applyBorder="1" applyAlignment="1" applyProtection="1">
      <alignment horizontal="left"/>
    </xf>
    <xf numFmtId="0" fontId="39" fillId="2" borderId="0" xfId="0" applyFont="1" applyFill="1" applyAlignment="1">
      <alignment vertical="center"/>
    </xf>
    <xf numFmtId="0" fontId="18" fillId="2" borderId="0" xfId="0" applyFont="1" applyFill="1" applyAlignment="1">
      <alignment horizontal="right" vertical="center" readingOrder="1"/>
    </xf>
    <xf numFmtId="0" fontId="41" fillId="2" borderId="0" xfId="0" applyFont="1" applyFill="1" applyAlignment="1">
      <alignment readingOrder="1"/>
    </xf>
    <xf numFmtId="0" fontId="20" fillId="2" borderId="0" xfId="0" applyFont="1" applyFill="1" applyAlignment="1">
      <alignment vertical="top" readingOrder="1"/>
    </xf>
    <xf numFmtId="0" fontId="36" fillId="2" borderId="0" xfId="0" applyFont="1" applyFill="1" applyAlignment="1">
      <alignment horizontal="right" vertical="center" readingOrder="1"/>
    </xf>
    <xf numFmtId="0" fontId="20" fillId="2" borderId="0" xfId="1" applyFont="1" applyFill="1" applyBorder="1" applyAlignment="1" applyProtection="1">
      <alignment horizontal="left" vertical="top" readingOrder="1"/>
    </xf>
    <xf numFmtId="0" fontId="20" fillId="3" borderId="0" xfId="0" applyFont="1" applyFill="1"/>
    <xf numFmtId="0" fontId="28" fillId="2" borderId="13" xfId="0" applyFont="1" applyFill="1" applyBorder="1"/>
    <xf numFmtId="0" fontId="28" fillId="2" borderId="14" xfId="0" applyFont="1" applyFill="1" applyBorder="1"/>
    <xf numFmtId="0" fontId="32" fillId="2" borderId="0" xfId="0" applyFont="1" applyFill="1" applyAlignment="1">
      <alignment vertical="center"/>
    </xf>
    <xf numFmtId="0" fontId="24" fillId="2" borderId="0" xfId="0" applyFont="1" applyFill="1"/>
    <xf numFmtId="0" fontId="27" fillId="2" borderId="0" xfId="0" applyFont="1" applyFill="1"/>
    <xf numFmtId="0" fontId="21" fillId="2" borderId="0" xfId="0" applyFont="1" applyFill="1" applyAlignment="1">
      <alignment horizontal="center"/>
    </xf>
    <xf numFmtId="0" fontId="2" fillId="2" borderId="0" xfId="4" applyFill="1"/>
    <xf numFmtId="0" fontId="50" fillId="2" borderId="0" xfId="4" applyFont="1" applyFill="1"/>
    <xf numFmtId="0" fontId="52" fillId="2" borderId="0" xfId="4" applyFont="1" applyFill="1" applyAlignment="1">
      <alignment vertical="center"/>
    </xf>
    <xf numFmtId="0" fontId="18" fillId="2" borderId="14" xfId="0" applyFont="1" applyFill="1" applyBorder="1" applyAlignment="1">
      <alignment vertical="top"/>
    </xf>
    <xf numFmtId="0" fontId="37" fillId="2" borderId="0" xfId="1" applyFont="1" applyFill="1" applyBorder="1" applyAlignment="1" applyProtection="1">
      <alignment horizontal="right" vertical="center" wrapText="1" readingOrder="1"/>
    </xf>
    <xf numFmtId="0" fontId="53" fillId="2" borderId="0" xfId="0" applyFont="1" applyFill="1"/>
    <xf numFmtId="0" fontId="18" fillId="2" borderId="13" xfId="0" applyFont="1" applyFill="1" applyBorder="1" applyAlignment="1">
      <alignment vertical="top"/>
    </xf>
    <xf numFmtId="0" fontId="32" fillId="2" borderId="14" xfId="0" applyFont="1" applyFill="1" applyBorder="1" applyAlignment="1">
      <alignment horizontal="left"/>
    </xf>
    <xf numFmtId="0" fontId="28" fillId="2" borderId="11" xfId="0" applyFont="1" applyFill="1" applyBorder="1"/>
    <xf numFmtId="0" fontId="25" fillId="2" borderId="16" xfId="0" applyFont="1" applyFill="1" applyBorder="1" applyAlignment="1">
      <alignment horizontal="right"/>
    </xf>
    <xf numFmtId="0" fontId="25" fillId="2" borderId="12" xfId="0" applyFont="1" applyFill="1" applyBorder="1" applyAlignment="1">
      <alignment horizontal="right"/>
    </xf>
    <xf numFmtId="0" fontId="54" fillId="2" borderId="14" xfId="0" applyFont="1" applyFill="1" applyBorder="1"/>
    <xf numFmtId="0" fontId="31" fillId="2" borderId="12" xfId="0" applyFont="1" applyFill="1" applyBorder="1" applyAlignment="1">
      <alignment horizontal="left" vertical="center" readingOrder="1"/>
    </xf>
    <xf numFmtId="0" fontId="31" fillId="2" borderId="12" xfId="0" applyFont="1" applyFill="1" applyBorder="1" applyAlignment="1">
      <alignment vertical="center" readingOrder="1"/>
    </xf>
    <xf numFmtId="0" fontId="31" fillId="2" borderId="12" xfId="0" applyFont="1" applyFill="1" applyBorder="1" applyAlignment="1">
      <alignment horizontal="right" vertical="center" indent="1" readingOrder="1"/>
    </xf>
    <xf numFmtId="0" fontId="28" fillId="2" borderId="16" xfId="0" applyFont="1" applyFill="1" applyBorder="1"/>
    <xf numFmtId="0" fontId="22" fillId="2" borderId="0" xfId="0" applyFont="1" applyFill="1" applyAlignment="1">
      <alignment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/>
    <xf numFmtId="0" fontId="7" fillId="2" borderId="14" xfId="1" applyFill="1" applyBorder="1" applyAlignment="1" applyProtection="1">
      <alignment horizontal="center"/>
    </xf>
    <xf numFmtId="0" fontId="51" fillId="2" borderId="33" xfId="4" applyFont="1" applyFill="1" applyBorder="1" applyAlignment="1">
      <alignment vertical="center"/>
    </xf>
    <xf numFmtId="0" fontId="51" fillId="2" borderId="33" xfId="4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/>
    </xf>
    <xf numFmtId="14" fontId="42" fillId="2" borderId="0" xfId="1" applyNumberFormat="1" applyFont="1" applyFill="1" applyBorder="1" applyAlignment="1" applyProtection="1">
      <alignment horizontal="right" vertical="center" wrapText="1" readingOrder="1"/>
    </xf>
    <xf numFmtId="0" fontId="42" fillId="2" borderId="13" xfId="1" applyFont="1" applyFill="1" applyBorder="1" applyAlignment="1" applyProtection="1">
      <alignment horizontal="right" vertical="center" wrapText="1" readingOrder="1"/>
    </xf>
    <xf numFmtId="0" fontId="28" fillId="2" borderId="10" xfId="0" applyFont="1" applyFill="1" applyBorder="1"/>
    <xf numFmtId="167" fontId="55" fillId="2" borderId="13" xfId="0" applyNumberFormat="1" applyFont="1" applyFill="1" applyBorder="1" applyAlignment="1">
      <alignment horizontal="center" vertical="top"/>
    </xf>
    <xf numFmtId="167" fontId="55" fillId="2" borderId="17" xfId="0" applyNumberFormat="1" applyFont="1" applyFill="1" applyBorder="1" applyAlignment="1">
      <alignment horizontal="center" vertical="top"/>
    </xf>
    <xf numFmtId="0" fontId="56" fillId="2" borderId="0" xfId="0" applyFont="1" applyFill="1"/>
    <xf numFmtId="0" fontId="44" fillId="2" borderId="0" xfId="0" applyFont="1" applyFill="1" applyAlignment="1">
      <alignment horizontal="center"/>
    </xf>
    <xf numFmtId="0" fontId="44" fillId="2" borderId="0" xfId="0" applyFont="1" applyFill="1"/>
    <xf numFmtId="0" fontId="60" fillId="2" borderId="0" xfId="0" applyFont="1" applyFill="1" applyAlignment="1">
      <alignment vertical="center"/>
    </xf>
    <xf numFmtId="0" fontId="44" fillId="2" borderId="0" xfId="0" applyFont="1" applyFill="1" applyAlignment="1">
      <alignment horizontal="right" vertical="center" wrapText="1" indent="1" readingOrder="1"/>
    </xf>
    <xf numFmtId="0" fontId="30" fillId="2" borderId="0" xfId="0" applyFont="1" applyFill="1"/>
    <xf numFmtId="0" fontId="58" fillId="2" borderId="0" xfId="1" applyFont="1" applyFill="1" applyBorder="1" applyAlignment="1" applyProtection="1">
      <alignment vertical="center" wrapText="1" readingOrder="1"/>
    </xf>
    <xf numFmtId="9" fontId="57" fillId="2" borderId="0" xfId="0" applyNumberFormat="1" applyFont="1" applyFill="1" applyAlignment="1">
      <alignment horizontal="left"/>
    </xf>
    <xf numFmtId="0" fontId="30" fillId="2" borderId="0" xfId="0" applyFont="1" applyFill="1" applyAlignment="1">
      <alignment horizontal="right" vertical="center" readingOrder="1"/>
    </xf>
    <xf numFmtId="0" fontId="58" fillId="2" borderId="0" xfId="1" applyFont="1" applyFill="1" applyBorder="1" applyAlignment="1" applyProtection="1">
      <alignment horizontal="right" vertical="center" wrapText="1" readingOrder="1"/>
    </xf>
    <xf numFmtId="0" fontId="56" fillId="2" borderId="11" xfId="0" applyFont="1" applyFill="1" applyBorder="1"/>
    <xf numFmtId="0" fontId="56" fillId="2" borderId="13" xfId="0" applyFont="1" applyFill="1" applyBorder="1"/>
    <xf numFmtId="0" fontId="18" fillId="2" borderId="15" xfId="0" applyFont="1" applyFill="1" applyBorder="1" applyAlignment="1">
      <alignment vertical="top"/>
    </xf>
    <xf numFmtId="0" fontId="28" fillId="2" borderId="14" xfId="0" applyFont="1" applyFill="1" applyBorder="1" applyAlignment="1">
      <alignment horizontal="center" vertical="center" wrapText="1"/>
    </xf>
    <xf numFmtId="0" fontId="43" fillId="4" borderId="17" xfId="0" applyFont="1" applyFill="1" applyBorder="1" applyAlignment="1">
      <alignment vertical="top"/>
    </xf>
    <xf numFmtId="0" fontId="63" fillId="2" borderId="24" xfId="4" applyFont="1" applyFill="1" applyBorder="1" applyAlignment="1">
      <alignment vertical="center" wrapText="1"/>
    </xf>
    <xf numFmtId="0" fontId="63" fillId="2" borderId="24" xfId="4" applyFont="1" applyFill="1" applyBorder="1" applyAlignment="1">
      <alignment horizontal="center" vertical="center" wrapText="1"/>
    </xf>
    <xf numFmtId="0" fontId="63" fillId="2" borderId="25" xfId="4" applyFont="1" applyFill="1" applyBorder="1" applyAlignment="1">
      <alignment vertical="center" wrapText="1"/>
    </xf>
    <xf numFmtId="0" fontId="44" fillId="2" borderId="14" xfId="0" applyFont="1" applyFill="1" applyBorder="1"/>
    <xf numFmtId="0" fontId="26" fillId="2" borderId="14" xfId="0" applyFont="1" applyFill="1" applyBorder="1" applyAlignment="1">
      <alignment vertical="center"/>
    </xf>
    <xf numFmtId="0" fontId="63" fillId="2" borderId="25" xfId="4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vertical="top"/>
    </xf>
    <xf numFmtId="167" fontId="75" fillId="2" borderId="13" xfId="0" applyNumberFormat="1" applyFont="1" applyFill="1" applyBorder="1" applyAlignment="1">
      <alignment horizontal="center" vertical="top"/>
    </xf>
    <xf numFmtId="167" fontId="75" fillId="2" borderId="19" xfId="0" applyNumberFormat="1" applyFont="1" applyFill="1" applyBorder="1" applyAlignment="1">
      <alignment horizontal="center" vertical="top"/>
    </xf>
    <xf numFmtId="0" fontId="31" fillId="2" borderId="20" xfId="0" applyFont="1" applyFill="1" applyBorder="1" applyAlignment="1">
      <alignment vertical="top"/>
    </xf>
    <xf numFmtId="0" fontId="74" fillId="4" borderId="17" xfId="0" applyFont="1" applyFill="1" applyBorder="1" applyAlignment="1">
      <alignment vertical="top"/>
    </xf>
    <xf numFmtId="167" fontId="75" fillId="2" borderId="17" xfId="0" applyNumberFormat="1" applyFont="1" applyFill="1" applyBorder="1" applyAlignment="1">
      <alignment horizontal="center" vertical="top"/>
    </xf>
    <xf numFmtId="0" fontId="44" fillId="2" borderId="16" xfId="0" applyFont="1" applyFill="1" applyBorder="1" applyAlignment="1">
      <alignment horizontal="right"/>
    </xf>
    <xf numFmtId="0" fontId="44" fillId="2" borderId="12" xfId="0" applyFont="1" applyFill="1" applyBorder="1" applyAlignment="1">
      <alignment horizontal="right"/>
    </xf>
    <xf numFmtId="0" fontId="56" fillId="2" borderId="12" xfId="0" applyFont="1" applyFill="1" applyBorder="1"/>
    <xf numFmtId="0" fontId="30" fillId="2" borderId="12" xfId="0" applyFont="1" applyFill="1" applyBorder="1" applyAlignment="1">
      <alignment horizontal="left" vertical="center" readingOrder="1"/>
    </xf>
    <xf numFmtId="0" fontId="30" fillId="2" borderId="12" xfId="0" applyFont="1" applyFill="1" applyBorder="1" applyAlignment="1">
      <alignment vertical="center" readingOrder="1"/>
    </xf>
    <xf numFmtId="0" fontId="30" fillId="2" borderId="12" xfId="0" applyFont="1" applyFill="1" applyBorder="1" applyAlignment="1">
      <alignment horizontal="right" vertical="center" indent="1" readingOrder="1"/>
    </xf>
    <xf numFmtId="0" fontId="76" fillId="2" borderId="0" xfId="0" applyFont="1" applyFill="1"/>
    <xf numFmtId="0" fontId="56" fillId="2" borderId="14" xfId="0" applyFont="1" applyFill="1" applyBorder="1"/>
    <xf numFmtId="0" fontId="30" fillId="2" borderId="0" xfId="0" applyFont="1" applyFill="1" applyAlignment="1">
      <alignment readingOrder="1"/>
    </xf>
    <xf numFmtId="0" fontId="30" fillId="2" borderId="0" xfId="0" applyFont="1" applyFill="1" applyAlignment="1">
      <alignment vertical="top" readingOrder="1"/>
    </xf>
    <xf numFmtId="0" fontId="30" fillId="2" borderId="0" xfId="1" applyFont="1" applyFill="1" applyBorder="1" applyAlignment="1" applyProtection="1">
      <alignment horizontal="left" vertical="top" readingOrder="1"/>
    </xf>
    <xf numFmtId="0" fontId="30" fillId="3" borderId="0" xfId="0" applyFont="1" applyFill="1"/>
    <xf numFmtId="0" fontId="30" fillId="2" borderId="0" xfId="0" applyFont="1" applyFill="1" applyAlignment="1">
      <alignment vertical="top"/>
    </xf>
    <xf numFmtId="0" fontId="30" fillId="2" borderId="0" xfId="0" applyFont="1" applyFill="1" applyAlignment="1">
      <alignment vertical="top" wrapText="1"/>
    </xf>
    <xf numFmtId="14" fontId="59" fillId="2" borderId="0" xfId="1" applyNumberFormat="1" applyFont="1" applyFill="1" applyBorder="1" applyAlignment="1" applyProtection="1">
      <alignment horizontal="right" vertical="center" wrapText="1" readingOrder="1"/>
    </xf>
    <xf numFmtId="0" fontId="59" fillId="2" borderId="13" xfId="1" applyFont="1" applyFill="1" applyBorder="1" applyAlignment="1" applyProtection="1">
      <alignment horizontal="right" vertical="center" wrapText="1" readingOrder="1"/>
    </xf>
    <xf numFmtId="0" fontId="30" fillId="2" borderId="14" xfId="0" applyFont="1" applyFill="1" applyBorder="1" applyAlignment="1">
      <alignment vertical="center"/>
    </xf>
    <xf numFmtId="0" fontId="44" fillId="2" borderId="14" xfId="0" applyFont="1" applyFill="1" applyBorder="1" applyAlignment="1">
      <alignment vertical="center"/>
    </xf>
    <xf numFmtId="0" fontId="30" fillId="2" borderId="0" xfId="0" applyFont="1" applyFill="1" applyAlignment="1">
      <alignment horizontal="center"/>
    </xf>
    <xf numFmtId="0" fontId="30" fillId="2" borderId="0" xfId="0" applyFont="1" applyFill="1" applyAlignment="1">
      <alignment vertical="center"/>
    </xf>
    <xf numFmtId="9" fontId="57" fillId="2" borderId="0" xfId="0" applyNumberFormat="1" applyFont="1" applyFill="1" applyAlignment="1">
      <alignment horizontal="left" vertical="center"/>
    </xf>
    <xf numFmtId="0" fontId="56" fillId="2" borderId="0" xfId="0" applyFont="1" applyFill="1" applyAlignment="1">
      <alignment vertical="center"/>
    </xf>
    <xf numFmtId="0" fontId="62" fillId="2" borderId="0" xfId="0" applyFont="1" applyFill="1" applyAlignment="1">
      <alignment vertical="center"/>
    </xf>
    <xf numFmtId="0" fontId="44" fillId="2" borderId="0" xfId="0" applyFont="1" applyFill="1" applyAlignment="1">
      <alignment horizontal="right" vertical="center"/>
    </xf>
    <xf numFmtId="0" fontId="56" fillId="2" borderId="0" xfId="0" applyFont="1" applyFill="1" applyAlignment="1">
      <alignment horizontal="center" vertical="center" wrapText="1"/>
    </xf>
    <xf numFmtId="0" fontId="56" fillId="2" borderId="10" xfId="0" applyFont="1" applyFill="1" applyBorder="1"/>
    <xf numFmtId="0" fontId="30" fillId="2" borderId="13" xfId="0" applyFont="1" applyFill="1" applyBorder="1" applyAlignment="1">
      <alignment vertical="top"/>
    </xf>
    <xf numFmtId="0" fontId="30" fillId="2" borderId="14" xfId="0" applyFont="1" applyFill="1" applyBorder="1" applyAlignment="1">
      <alignment horizontal="left"/>
    </xf>
    <xf numFmtId="0" fontId="30" fillId="2" borderId="0" xfId="0" applyFont="1" applyFill="1" applyAlignment="1">
      <alignment horizontal="left"/>
    </xf>
    <xf numFmtId="164" fontId="30" fillId="2" borderId="0" xfId="0" applyNumberFormat="1" applyFont="1" applyFill="1"/>
    <xf numFmtId="0" fontId="56" fillId="2" borderId="0" xfId="0" applyFont="1" applyFill="1" applyAlignment="1">
      <alignment horizontal="center" vertical="center"/>
    </xf>
    <xf numFmtId="0" fontId="30" fillId="2" borderId="14" xfId="0" applyFont="1" applyFill="1" applyBorder="1" applyAlignment="1">
      <alignment vertical="top"/>
    </xf>
    <xf numFmtId="0" fontId="56" fillId="4" borderId="0" xfId="0" applyFont="1" applyFill="1" applyAlignment="1">
      <alignment vertical="top"/>
    </xf>
    <xf numFmtId="167" fontId="38" fillId="2" borderId="0" xfId="0" applyNumberFormat="1" applyFont="1" applyFill="1" applyAlignment="1">
      <alignment horizontal="center" vertical="top"/>
    </xf>
    <xf numFmtId="0" fontId="56" fillId="2" borderId="0" xfId="0" applyFont="1" applyFill="1" applyAlignment="1">
      <alignment horizontal="left" vertical="top"/>
    </xf>
    <xf numFmtId="167" fontId="38" fillId="2" borderId="13" xfId="0" applyNumberFormat="1" applyFont="1" applyFill="1" applyBorder="1" applyAlignment="1">
      <alignment horizontal="center" vertical="top"/>
    </xf>
    <xf numFmtId="167" fontId="38" fillId="2" borderId="19" xfId="0" applyNumberFormat="1" applyFont="1" applyFill="1" applyBorder="1" applyAlignment="1">
      <alignment horizontal="center" vertical="top"/>
    </xf>
    <xf numFmtId="0" fontId="30" fillId="2" borderId="20" xfId="0" applyFont="1" applyFill="1" applyBorder="1" applyAlignment="1">
      <alignment vertical="top"/>
    </xf>
    <xf numFmtId="0" fontId="56" fillId="4" borderId="17" xfId="0" applyFont="1" applyFill="1" applyBorder="1" applyAlignment="1">
      <alignment vertical="top"/>
    </xf>
    <xf numFmtId="167" fontId="38" fillId="2" borderId="17" xfId="0" applyNumberFormat="1" applyFont="1" applyFill="1" applyBorder="1" applyAlignment="1">
      <alignment horizontal="center" vertical="top"/>
    </xf>
    <xf numFmtId="0" fontId="44" fillId="2" borderId="14" xfId="0" applyFont="1" applyFill="1" applyBorder="1" applyAlignment="1">
      <alignment vertical="top"/>
    </xf>
    <xf numFmtId="164" fontId="32" fillId="2" borderId="13" xfId="0" applyNumberFormat="1" applyFont="1" applyFill="1" applyBorder="1"/>
    <xf numFmtId="167" fontId="55" fillId="2" borderId="14" xfId="0" applyNumberFormat="1" applyFont="1" applyFill="1" applyBorder="1" applyAlignment="1">
      <alignment horizontal="center" vertical="top"/>
    </xf>
    <xf numFmtId="0" fontId="43" fillId="2" borderId="13" xfId="0" applyFont="1" applyFill="1" applyBorder="1" applyAlignment="1">
      <alignment horizontal="left" vertical="top"/>
    </xf>
    <xf numFmtId="0" fontId="43" fillId="4" borderId="13" xfId="0" applyFont="1" applyFill="1" applyBorder="1" applyAlignment="1">
      <alignment vertical="top"/>
    </xf>
    <xf numFmtId="167" fontId="75" fillId="2" borderId="14" xfId="0" applyNumberFormat="1" applyFont="1" applyFill="1" applyBorder="1" applyAlignment="1">
      <alignment horizontal="center" vertical="top"/>
    </xf>
    <xf numFmtId="0" fontId="31" fillId="2" borderId="17" xfId="0" applyFont="1" applyFill="1" applyBorder="1" applyAlignment="1">
      <alignment vertical="top"/>
    </xf>
    <xf numFmtId="0" fontId="31" fillId="2" borderId="13" xfId="0" applyFont="1" applyFill="1" applyBorder="1" applyAlignment="1">
      <alignment vertical="top"/>
    </xf>
    <xf numFmtId="0" fontId="56" fillId="2" borderId="14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vertical="top"/>
    </xf>
    <xf numFmtId="164" fontId="30" fillId="2" borderId="13" xfId="0" applyNumberFormat="1" applyFont="1" applyFill="1" applyBorder="1"/>
    <xf numFmtId="167" fontId="38" fillId="2" borderId="14" xfId="0" applyNumberFormat="1" applyFont="1" applyFill="1" applyBorder="1" applyAlignment="1">
      <alignment horizontal="center" vertical="top"/>
    </xf>
    <xf numFmtId="0" fontId="56" fillId="2" borderId="13" xfId="0" applyFont="1" applyFill="1" applyBorder="1" applyAlignment="1">
      <alignment horizontal="left" vertical="top"/>
    </xf>
    <xf numFmtId="0" fontId="56" fillId="4" borderId="13" xfId="0" applyFont="1" applyFill="1" applyBorder="1" applyAlignment="1">
      <alignment vertical="top"/>
    </xf>
    <xf numFmtId="0" fontId="30" fillId="2" borderId="17" xfId="0" applyFont="1" applyFill="1" applyBorder="1" applyAlignment="1">
      <alignment vertical="top"/>
    </xf>
    <xf numFmtId="0" fontId="32" fillId="2" borderId="13" xfId="0" applyFont="1" applyFill="1" applyBorder="1" applyAlignment="1">
      <alignment horizontal="left"/>
    </xf>
    <xf numFmtId="0" fontId="73" fillId="2" borderId="14" xfId="0" applyFont="1" applyFill="1" applyBorder="1" applyAlignment="1">
      <alignment vertical="top"/>
    </xf>
    <xf numFmtId="0" fontId="73" fillId="2" borderId="16" xfId="0" applyFont="1" applyFill="1" applyBorder="1" applyAlignment="1">
      <alignment vertical="top"/>
    </xf>
    <xf numFmtId="0" fontId="68" fillId="2" borderId="14" xfId="0" applyFont="1" applyFill="1" applyBorder="1" applyAlignment="1">
      <alignment vertical="top"/>
    </xf>
    <xf numFmtId="0" fontId="30" fillId="2" borderId="13" xfId="0" applyFont="1" applyFill="1" applyBorder="1" applyAlignment="1">
      <alignment horizontal="left"/>
    </xf>
    <xf numFmtId="0" fontId="68" fillId="2" borderId="16" xfId="0" applyFont="1" applyFill="1" applyBorder="1" applyAlignment="1">
      <alignment vertical="top"/>
    </xf>
    <xf numFmtId="0" fontId="74" fillId="4" borderId="0" xfId="0" applyFont="1" applyFill="1" applyAlignment="1">
      <alignment vertical="top"/>
    </xf>
    <xf numFmtId="167" fontId="75" fillId="2" borderId="0" xfId="0" applyNumberFormat="1" applyFont="1" applyFill="1" applyAlignment="1">
      <alignment horizontal="center" vertical="top"/>
    </xf>
    <xf numFmtId="0" fontId="31" fillId="2" borderId="0" xfId="0" applyFont="1" applyFill="1" applyAlignment="1">
      <alignment vertical="top"/>
    </xf>
    <xf numFmtId="0" fontId="43" fillId="4" borderId="0" xfId="0" applyFont="1" applyFill="1" applyAlignment="1">
      <alignment vertical="top"/>
    </xf>
    <xf numFmtId="167" fontId="55" fillId="2" borderId="0" xfId="0" applyNumberFormat="1" applyFont="1" applyFill="1" applyAlignment="1">
      <alignment horizontal="center" vertical="top"/>
    </xf>
    <xf numFmtId="0" fontId="18" fillId="2" borderId="16" xfId="0" applyFont="1" applyFill="1" applyBorder="1" applyAlignment="1">
      <alignment vertical="top"/>
    </xf>
    <xf numFmtId="0" fontId="28" fillId="2" borderId="0" xfId="0" applyFont="1" applyFill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left"/>
    </xf>
    <xf numFmtId="0" fontId="28" fillId="2" borderId="0" xfId="0" applyFont="1" applyFill="1" applyAlignment="1">
      <alignment horizontal="center" vertical="center"/>
    </xf>
    <xf numFmtId="164" fontId="32" fillId="2" borderId="0" xfId="0" applyNumberFormat="1" applyFont="1" applyFill="1"/>
    <xf numFmtId="0" fontId="43" fillId="2" borderId="0" xfId="0" applyFont="1" applyFill="1" applyAlignment="1">
      <alignment horizontal="left" vertical="top"/>
    </xf>
    <xf numFmtId="0" fontId="28" fillId="2" borderId="39" xfId="0" applyFont="1" applyFill="1" applyBorder="1"/>
    <xf numFmtId="0" fontId="44" fillId="2" borderId="37" xfId="0" applyFont="1" applyFill="1" applyBorder="1" applyAlignment="1">
      <alignment vertical="top"/>
    </xf>
    <xf numFmtId="0" fontId="44" fillId="2" borderId="38" xfId="0" applyFont="1" applyFill="1" applyBorder="1"/>
    <xf numFmtId="0" fontId="56" fillId="2" borderId="39" xfId="0" applyFont="1" applyFill="1" applyBorder="1"/>
    <xf numFmtId="0" fontId="30" fillId="2" borderId="16" xfId="0" applyFont="1" applyFill="1" applyBorder="1" applyAlignment="1">
      <alignment vertical="top"/>
    </xf>
    <xf numFmtId="0" fontId="56" fillId="2" borderId="13" xfId="0" applyFont="1" applyFill="1" applyBorder="1" applyAlignment="1">
      <alignment horizontal="center" vertical="center" wrapText="1"/>
    </xf>
    <xf numFmtId="0" fontId="63" fillId="4" borderId="25" xfId="4" applyFont="1" applyFill="1" applyBorder="1" applyAlignment="1">
      <alignment horizontal="center" vertical="center" wrapText="1"/>
    </xf>
    <xf numFmtId="0" fontId="63" fillId="4" borderId="36" xfId="4" applyFont="1" applyFill="1" applyBorder="1" applyAlignment="1">
      <alignment horizontal="center" vertical="center" wrapText="1"/>
    </xf>
    <xf numFmtId="0" fontId="63" fillId="2" borderId="24" xfId="4" applyFont="1" applyFill="1" applyBorder="1" applyAlignment="1">
      <alignment horizontal="left" vertical="center" wrapText="1"/>
    </xf>
    <xf numFmtId="0" fontId="31" fillId="2" borderId="12" xfId="1" applyFont="1" applyFill="1" applyBorder="1" applyAlignment="1" applyProtection="1">
      <alignment vertical="center" wrapText="1" readingOrder="1"/>
    </xf>
    <xf numFmtId="0" fontId="31" fillId="2" borderId="0" xfId="0" applyFont="1" applyFill="1"/>
    <xf numFmtId="0" fontId="43" fillId="4" borderId="0" xfId="0" applyFont="1" applyFill="1" applyBorder="1" applyAlignment="1">
      <alignment vertical="top"/>
    </xf>
    <xf numFmtId="167" fontId="55" fillId="2" borderId="0" xfId="0" applyNumberFormat="1" applyFont="1" applyFill="1" applyBorder="1" applyAlignment="1">
      <alignment horizontal="center" vertical="top"/>
    </xf>
    <xf numFmtId="167" fontId="75" fillId="2" borderId="0" xfId="0" applyNumberFormat="1" applyFont="1" applyFill="1" applyBorder="1" applyAlignment="1">
      <alignment horizontal="center" vertical="top"/>
    </xf>
    <xf numFmtId="0" fontId="74" fillId="4" borderId="0" xfId="0" applyFont="1" applyFill="1" applyBorder="1" applyAlignment="1">
      <alignment vertical="top"/>
    </xf>
    <xf numFmtId="0" fontId="18" fillId="2" borderId="0" xfId="0" applyFont="1" applyFill="1" applyBorder="1" applyAlignment="1">
      <alignment vertical="top"/>
    </xf>
    <xf numFmtId="0" fontId="28" fillId="2" borderId="0" xfId="0" applyFont="1" applyFill="1" applyBorder="1"/>
    <xf numFmtId="0" fontId="28" fillId="2" borderId="0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left"/>
    </xf>
    <xf numFmtId="0" fontId="28" fillId="2" borderId="0" xfId="0" applyFont="1" applyFill="1" applyBorder="1" applyAlignment="1">
      <alignment horizontal="center" vertical="center"/>
    </xf>
    <xf numFmtId="164" fontId="32" fillId="2" borderId="0" xfId="0" applyNumberFormat="1" applyFont="1" applyFill="1" applyBorder="1"/>
    <xf numFmtId="0" fontId="18" fillId="2" borderId="0" xfId="0" applyFont="1" applyFill="1" applyBorder="1" applyAlignment="1">
      <alignment horizontal="left"/>
    </xf>
    <xf numFmtId="0" fontId="19" fillId="4" borderId="0" xfId="0" applyFont="1" applyFill="1" applyBorder="1" applyAlignment="1">
      <alignment horizontal="center" vertical="top" wrapText="1"/>
    </xf>
    <xf numFmtId="0" fontId="43" fillId="2" borderId="0" xfId="0" applyFont="1" applyFill="1" applyBorder="1" applyAlignment="1">
      <alignment horizontal="center" vertical="center"/>
    </xf>
    <xf numFmtId="0" fontId="43" fillId="2" borderId="0" xfId="0" applyFont="1" applyFill="1" applyBorder="1"/>
    <xf numFmtId="0" fontId="43" fillId="2" borderId="0" xfId="0" applyFont="1" applyFill="1" applyBorder="1" applyAlignment="1">
      <alignment horizontal="left" vertical="top"/>
    </xf>
    <xf numFmtId="0" fontId="74" fillId="2" borderId="0" xfId="0" applyFont="1" applyFill="1" applyBorder="1"/>
    <xf numFmtId="0" fontId="30" fillId="2" borderId="12" xfId="1" applyFont="1" applyFill="1" applyBorder="1" applyAlignment="1" applyProtection="1">
      <alignment vertical="center" wrapText="1" readingOrder="1"/>
    </xf>
    <xf numFmtId="0" fontId="58" fillId="2" borderId="13" xfId="1" applyFont="1" applyFill="1" applyBorder="1" applyAlignment="1" applyProtection="1">
      <alignment vertical="center" wrapText="1" readingOrder="1"/>
    </xf>
    <xf numFmtId="0" fontId="30" fillId="2" borderId="0" xfId="0" applyFont="1" applyFill="1" applyBorder="1" applyAlignment="1">
      <alignment vertical="top"/>
    </xf>
    <xf numFmtId="0" fontId="56" fillId="2" borderId="0" xfId="0" applyFont="1" applyFill="1" applyBorder="1"/>
    <xf numFmtId="0" fontId="56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left"/>
    </xf>
    <xf numFmtId="0" fontId="56" fillId="2" borderId="0" xfId="0" applyFont="1" applyFill="1" applyBorder="1" applyAlignment="1">
      <alignment horizontal="center" vertical="center"/>
    </xf>
    <xf numFmtId="164" fontId="30" fillId="2" borderId="0" xfId="0" applyNumberFormat="1" applyFont="1" applyFill="1" applyBorder="1"/>
    <xf numFmtId="0" fontId="44" fillId="4" borderId="0" xfId="0" applyFont="1" applyFill="1" applyBorder="1" applyAlignment="1">
      <alignment horizontal="center" vertical="top" wrapText="1"/>
    </xf>
    <xf numFmtId="167" fontId="38" fillId="2" borderId="0" xfId="0" applyNumberFormat="1" applyFont="1" applyFill="1" applyBorder="1" applyAlignment="1">
      <alignment horizontal="center" vertical="top"/>
    </xf>
    <xf numFmtId="0" fontId="56" fillId="4" borderId="0" xfId="0" applyFont="1" applyFill="1" applyBorder="1" applyAlignment="1">
      <alignment vertical="top"/>
    </xf>
    <xf numFmtId="0" fontId="56" fillId="2" borderId="0" xfId="0" applyFont="1" applyFill="1" applyBorder="1" applyAlignment="1">
      <alignment horizontal="left" vertical="top"/>
    </xf>
    <xf numFmtId="9" fontId="72" fillId="2" borderId="0" xfId="0" applyNumberFormat="1" applyFont="1" applyFill="1" applyAlignment="1">
      <alignment horizontal="left" vertical="center"/>
    </xf>
    <xf numFmtId="0" fontId="86" fillId="2" borderId="0" xfId="0" applyFont="1" applyFill="1" applyAlignment="1">
      <alignment vertical="center"/>
    </xf>
    <xf numFmtId="0" fontId="66" fillId="2" borderId="0" xfId="0" applyFont="1" applyFill="1" applyAlignment="1">
      <alignment horizontal="right" vertical="center"/>
    </xf>
    <xf numFmtId="9" fontId="72" fillId="2" borderId="0" xfId="0" applyNumberFormat="1" applyFont="1" applyFill="1" applyAlignment="1">
      <alignment horizontal="right" vertical="center"/>
    </xf>
    <xf numFmtId="9" fontId="45" fillId="2" borderId="0" xfId="0" applyNumberFormat="1" applyFont="1" applyFill="1" applyAlignment="1">
      <alignment horizontal="left"/>
    </xf>
    <xf numFmtId="0" fontId="28" fillId="2" borderId="0" xfId="0" applyFont="1" applyFill="1" applyAlignment="1">
      <alignment horizontal="center"/>
    </xf>
    <xf numFmtId="0" fontId="88" fillId="2" borderId="14" xfId="0" applyFont="1" applyFill="1" applyBorder="1" applyAlignment="1"/>
    <xf numFmtId="0" fontId="88" fillId="2" borderId="0" xfId="0" applyFont="1" applyFill="1" applyBorder="1" applyAlignment="1"/>
    <xf numFmtId="0" fontId="88" fillId="2" borderId="14" xfId="0" applyFont="1" applyFill="1" applyBorder="1" applyAlignment="1">
      <alignment wrapText="1" readingOrder="1"/>
    </xf>
    <xf numFmtId="0" fontId="88" fillId="2" borderId="0" xfId="0" applyFont="1" applyFill="1" applyBorder="1" applyAlignment="1">
      <alignment wrapText="1" readingOrder="1"/>
    </xf>
    <xf numFmtId="0" fontId="40" fillId="2" borderId="0" xfId="1" applyFont="1" applyFill="1" applyBorder="1" applyAlignment="1" applyProtection="1">
      <alignment vertical="center" wrapText="1" readingOrder="1"/>
    </xf>
    <xf numFmtId="0" fontId="80" fillId="2" borderId="0" xfId="0" applyFont="1" applyFill="1" applyAlignment="1">
      <alignment vertical="center" wrapText="1" readingOrder="1"/>
    </xf>
    <xf numFmtId="0" fontId="80" fillId="2" borderId="0" xfId="0" applyFont="1" applyFill="1" applyBorder="1" applyAlignment="1">
      <alignment vertical="center" readingOrder="1"/>
    </xf>
    <xf numFmtId="9" fontId="72" fillId="2" borderId="0" xfId="0" applyNumberFormat="1" applyFont="1" applyFill="1" applyAlignment="1"/>
    <xf numFmtId="9" fontId="72" fillId="2" borderId="0" xfId="0" applyNumberFormat="1" applyFont="1" applyFill="1" applyAlignment="1">
      <alignment horizontal="right"/>
    </xf>
    <xf numFmtId="14" fontId="66" fillId="2" borderId="13" xfId="0" applyNumberFormat="1" applyFont="1" applyFill="1" applyBorder="1"/>
    <xf numFmtId="9" fontId="72" fillId="2" borderId="0" xfId="0" applyNumberFormat="1" applyFont="1" applyFill="1" applyAlignment="1">
      <alignment horizontal="right" vertical="top"/>
    </xf>
    <xf numFmtId="0" fontId="91" fillId="2" borderId="0" xfId="1" applyFont="1" applyFill="1" applyBorder="1" applyAlignment="1" applyProtection="1">
      <alignment vertical="center" wrapText="1" readingOrder="1"/>
    </xf>
    <xf numFmtId="0" fontId="92" fillId="2" borderId="0" xfId="0" applyFont="1" applyFill="1"/>
    <xf numFmtId="14" fontId="94" fillId="2" borderId="13" xfId="0" applyNumberFormat="1" applyFont="1" applyFill="1" applyBorder="1"/>
    <xf numFmtId="9" fontId="72" fillId="2" borderId="0" xfId="0" applyNumberFormat="1" applyFont="1" applyFill="1" applyAlignment="1">
      <alignment horizontal="center"/>
    </xf>
    <xf numFmtId="0" fontId="54" fillId="2" borderId="0" xfId="0" applyFont="1" applyFill="1" applyAlignment="1">
      <alignment vertical="center" wrapText="1"/>
    </xf>
    <xf numFmtId="0" fontId="54" fillId="2" borderId="13" xfId="0" applyFont="1" applyFill="1" applyBorder="1" applyAlignment="1">
      <alignment vertical="center" wrapText="1"/>
    </xf>
    <xf numFmtId="0" fontId="95" fillId="2" borderId="24" xfId="4" applyFont="1" applyFill="1" applyBorder="1" applyAlignment="1">
      <alignment horizontal="center" vertical="center"/>
    </xf>
    <xf numFmtId="0" fontId="43" fillId="2" borderId="39" xfId="0" applyFont="1" applyFill="1" applyBorder="1"/>
    <xf numFmtId="0" fontId="63" fillId="2" borderId="34" xfId="4" applyFont="1" applyFill="1" applyBorder="1" applyAlignment="1">
      <alignment vertical="center" wrapText="1"/>
    </xf>
    <xf numFmtId="0" fontId="28" fillId="2" borderId="22" xfId="0" applyFont="1" applyFill="1" applyBorder="1"/>
    <xf numFmtId="0" fontId="95" fillId="4" borderId="24" xfId="4" applyFont="1" applyFill="1" applyBorder="1" applyAlignment="1">
      <alignment horizontal="center" vertical="center" wrapText="1"/>
    </xf>
    <xf numFmtId="0" fontId="95" fillId="4" borderId="34" xfId="4" applyFont="1" applyFill="1" applyBorder="1" applyAlignment="1">
      <alignment horizontal="center" vertical="center" wrapText="1"/>
    </xf>
    <xf numFmtId="14" fontId="87" fillId="2" borderId="13" xfId="1" applyNumberFormat="1" applyFont="1" applyFill="1" applyBorder="1" applyAlignment="1" applyProtection="1">
      <alignment vertical="center" wrapText="1" readingOrder="1"/>
    </xf>
    <xf numFmtId="9" fontId="72" fillId="2" borderId="19" xfId="0" applyNumberFormat="1" applyFont="1" applyFill="1" applyBorder="1" applyAlignment="1">
      <alignment horizontal="right" vertical="top"/>
    </xf>
    <xf numFmtId="0" fontId="54" fillId="2" borderId="38" xfId="0" applyFont="1" applyFill="1" applyBorder="1" applyAlignment="1">
      <alignment vertical="top"/>
    </xf>
    <xf numFmtId="0" fontId="26" fillId="2" borderId="38" xfId="0" applyFont="1" applyFill="1" applyBorder="1" applyAlignment="1">
      <alignment vertical="top"/>
    </xf>
    <xf numFmtId="0" fontId="26" fillId="2" borderId="39" xfId="0" applyFont="1" applyFill="1" applyBorder="1" applyAlignment="1">
      <alignment vertical="top"/>
    </xf>
    <xf numFmtId="0" fontId="26" fillId="2" borderId="14" xfId="0" applyFont="1" applyFill="1" applyBorder="1" applyAlignment="1"/>
    <xf numFmtId="0" fontId="26" fillId="2" borderId="0" xfId="0" applyFont="1" applyFill="1" applyBorder="1" applyAlignment="1"/>
    <xf numFmtId="0" fontId="31" fillId="2" borderId="0" xfId="0" applyFont="1" applyFill="1" applyBorder="1" applyAlignment="1">
      <alignment vertical="top"/>
    </xf>
    <xf numFmtId="0" fontId="26" fillId="2" borderId="14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0" fontId="26" fillId="2" borderId="37" xfId="0" applyFont="1" applyFill="1" applyBorder="1" applyAlignment="1">
      <alignment horizontal="left" vertical="top"/>
    </xf>
    <xf numFmtId="0" fontId="26" fillId="2" borderId="38" xfId="0" applyFont="1" applyFill="1" applyBorder="1" applyAlignment="1">
      <alignment horizontal="left" vertical="top"/>
    </xf>
    <xf numFmtId="0" fontId="37" fillId="2" borderId="0" xfId="1" applyFont="1" applyFill="1" applyBorder="1" applyAlignment="1" applyProtection="1">
      <alignment horizontal="center" vertical="center" wrapText="1" readingOrder="1"/>
    </xf>
    <xf numFmtId="0" fontId="41" fillId="2" borderId="12" xfId="0" applyFont="1" applyFill="1" applyBorder="1" applyAlignment="1">
      <alignment horizontal="center" vertical="center" readingOrder="1"/>
    </xf>
    <xf numFmtId="14" fontId="87" fillId="2" borderId="0" xfId="1" applyNumberFormat="1" applyFont="1" applyFill="1" applyBorder="1" applyAlignment="1" applyProtection="1">
      <alignment horizontal="right" vertical="center" wrapText="1" readingOrder="1"/>
    </xf>
    <xf numFmtId="14" fontId="87" fillId="2" borderId="13" xfId="1" applyNumberFormat="1" applyFont="1" applyFill="1" applyBorder="1" applyAlignment="1" applyProtection="1">
      <alignment horizontal="right" vertical="center" wrapText="1" readingOrder="1"/>
    </xf>
    <xf numFmtId="14" fontId="47" fillId="2" borderId="12" xfId="1" applyNumberFormat="1" applyFont="1" applyFill="1" applyBorder="1" applyAlignment="1" applyProtection="1">
      <alignment vertical="top" wrapText="1" readingOrder="1"/>
    </xf>
    <xf numFmtId="14" fontId="47" fillId="2" borderId="15" xfId="1" applyNumberFormat="1" applyFont="1" applyFill="1" applyBorder="1" applyAlignment="1" applyProtection="1">
      <alignment vertical="top" wrapText="1" readingOrder="1"/>
    </xf>
    <xf numFmtId="14" fontId="25" fillId="2" borderId="14" xfId="0" applyNumberFormat="1" applyFont="1" applyFill="1" applyBorder="1" applyAlignment="1">
      <alignment horizontal="right"/>
    </xf>
    <xf numFmtId="14" fontId="25" fillId="2" borderId="0" xfId="0" applyNumberFormat="1" applyFont="1" applyFill="1" applyAlignment="1">
      <alignment horizontal="right"/>
    </xf>
    <xf numFmtId="0" fontId="24" fillId="2" borderId="14" xfId="0" applyFont="1" applyFill="1" applyBorder="1" applyAlignment="1">
      <alignment horizontal="right"/>
    </xf>
    <xf numFmtId="0" fontId="24" fillId="2" borderId="0" xfId="0" applyFont="1" applyFill="1" applyAlignment="1">
      <alignment horizontal="right"/>
    </xf>
    <xf numFmtId="0" fontId="40" fillId="2" borderId="0" xfId="1" applyFont="1" applyFill="1" applyBorder="1" applyAlignment="1" applyProtection="1">
      <alignment horizontal="left" vertical="center" readingOrder="1"/>
    </xf>
    <xf numFmtId="0" fontId="88" fillId="2" borderId="14" xfId="0" applyFont="1" applyFill="1" applyBorder="1" applyAlignment="1">
      <alignment horizontal="left" vertical="top" wrapText="1" readingOrder="1"/>
    </xf>
    <xf numFmtId="0" fontId="88" fillId="2" borderId="0" xfId="0" applyFont="1" applyFill="1" applyBorder="1" applyAlignment="1">
      <alignment horizontal="left" vertical="top" wrapText="1" readingOrder="1"/>
    </xf>
    <xf numFmtId="0" fontId="93" fillId="2" borderId="0" xfId="1" applyFont="1" applyFill="1" applyBorder="1" applyAlignment="1" applyProtection="1">
      <alignment horizontal="right" vertical="center" wrapText="1" readingOrder="1"/>
    </xf>
    <xf numFmtId="0" fontId="93" fillId="2" borderId="13" xfId="1" applyFont="1" applyFill="1" applyBorder="1" applyAlignment="1" applyProtection="1">
      <alignment horizontal="right" vertical="center" wrapText="1" readingOrder="1"/>
    </xf>
    <xf numFmtId="49" fontId="96" fillId="2" borderId="0" xfId="1" applyNumberFormat="1" applyFont="1" applyFill="1" applyBorder="1" applyAlignment="1" applyProtection="1">
      <alignment horizontal="right" vertical="center" wrapText="1" readingOrder="1"/>
    </xf>
    <xf numFmtId="49" fontId="96" fillId="2" borderId="13" xfId="1" applyNumberFormat="1" applyFont="1" applyFill="1" applyBorder="1" applyAlignment="1" applyProtection="1">
      <alignment horizontal="right" vertical="center" wrapText="1" readingOrder="1"/>
    </xf>
    <xf numFmtId="0" fontId="93" fillId="2" borderId="0" xfId="1" applyFont="1" applyFill="1" applyAlignment="1" applyProtection="1">
      <alignment horizontal="right"/>
    </xf>
    <xf numFmtId="0" fontId="90" fillId="2" borderId="13" xfId="0" applyFont="1" applyFill="1" applyBorder="1" applyAlignment="1">
      <alignment horizontal="right"/>
    </xf>
    <xf numFmtId="167" fontId="23" fillId="2" borderId="13" xfId="0" applyNumberFormat="1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center" vertical="top" wrapText="1"/>
    </xf>
    <xf numFmtId="0" fontId="54" fillId="2" borderId="21" xfId="0" applyFont="1" applyFill="1" applyBorder="1" applyAlignment="1">
      <alignment horizontal="left" vertical="top" wrapText="1"/>
    </xf>
    <xf numFmtId="0" fontId="54" fillId="2" borderId="22" xfId="0" applyFont="1" applyFill="1" applyBorder="1" applyAlignment="1">
      <alignment horizontal="left" vertical="top" wrapText="1"/>
    </xf>
    <xf numFmtId="0" fontId="54" fillId="2" borderId="23" xfId="0" applyFont="1" applyFill="1" applyBorder="1" applyAlignment="1">
      <alignment horizontal="left" vertical="top" wrapText="1"/>
    </xf>
    <xf numFmtId="14" fontId="42" fillId="2" borderId="0" xfId="1" applyNumberFormat="1" applyFont="1" applyFill="1" applyBorder="1" applyAlignment="1" applyProtection="1">
      <alignment horizontal="right" vertical="center" wrapText="1" readingOrder="1"/>
    </xf>
    <xf numFmtId="0" fontId="42" fillId="2" borderId="13" xfId="1" applyFont="1" applyFill="1" applyBorder="1" applyAlignment="1" applyProtection="1">
      <alignment horizontal="right" vertical="center" wrapText="1" readingOrder="1"/>
    </xf>
    <xf numFmtId="0" fontId="66" fillId="2" borderId="14" xfId="0" applyFont="1" applyFill="1" applyBorder="1" applyAlignment="1">
      <alignment horizontal="center" vertical="center"/>
    </xf>
    <xf numFmtId="0" fontId="66" fillId="2" borderId="0" xfId="0" applyFont="1" applyFill="1" applyAlignment="1">
      <alignment horizontal="center" vertical="center"/>
    </xf>
    <xf numFmtId="0" fontId="79" fillId="2" borderId="27" xfId="0" applyFont="1" applyFill="1" applyBorder="1" applyAlignment="1">
      <alignment horizontal="center" vertical="center" wrapText="1"/>
    </xf>
    <xf numFmtId="0" fontId="79" fillId="2" borderId="18" xfId="0" applyFont="1" applyFill="1" applyBorder="1" applyAlignment="1">
      <alignment horizontal="center" vertical="center" wrapText="1"/>
    </xf>
    <xf numFmtId="0" fontId="79" fillId="2" borderId="28" xfId="0" applyFont="1" applyFill="1" applyBorder="1" applyAlignment="1">
      <alignment horizontal="center" vertical="center" wrapText="1"/>
    </xf>
    <xf numFmtId="0" fontId="83" fillId="2" borderId="29" xfId="0" applyFont="1" applyFill="1" applyBorder="1" applyAlignment="1">
      <alignment horizontal="center" vertical="center" wrapText="1"/>
    </xf>
    <xf numFmtId="0" fontId="83" fillId="2" borderId="30" xfId="0" applyFont="1" applyFill="1" applyBorder="1" applyAlignment="1">
      <alignment horizontal="center" vertical="center" wrapText="1"/>
    </xf>
    <xf numFmtId="167" fontId="23" fillId="2" borderId="0" xfId="0" applyNumberFormat="1" applyFont="1" applyFill="1" applyBorder="1" applyAlignment="1">
      <alignment horizontal="center" vertical="center" wrapText="1"/>
    </xf>
    <xf numFmtId="0" fontId="66" fillId="2" borderId="17" xfId="0" applyFont="1" applyFill="1" applyBorder="1" applyAlignment="1">
      <alignment horizontal="left" vertical="center"/>
    </xf>
    <xf numFmtId="0" fontId="81" fillId="2" borderId="17" xfId="0" applyFont="1" applyFill="1" applyBorder="1" applyAlignment="1">
      <alignment horizontal="left" vertical="center"/>
    </xf>
    <xf numFmtId="0" fontId="26" fillId="2" borderId="14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left" vertical="center" wrapText="1"/>
    </xf>
    <xf numFmtId="0" fontId="83" fillId="2" borderId="29" xfId="0" applyFont="1" applyFill="1" applyBorder="1" applyAlignment="1">
      <alignment horizontal="center" vertical="center"/>
    </xf>
    <xf numFmtId="0" fontId="67" fillId="2" borderId="14" xfId="0" applyFont="1" applyFill="1" applyBorder="1" applyAlignment="1">
      <alignment horizontal="left" vertical="top" wrapText="1"/>
    </xf>
    <xf numFmtId="0" fontId="67" fillId="2" borderId="0" xfId="0" applyFont="1" applyFill="1" applyAlignment="1">
      <alignment horizontal="left" vertical="top" wrapText="1"/>
    </xf>
    <xf numFmtId="0" fontId="67" fillId="2" borderId="13" xfId="0" applyFont="1" applyFill="1" applyBorder="1" applyAlignment="1">
      <alignment horizontal="left" vertical="top" wrapText="1"/>
    </xf>
    <xf numFmtId="0" fontId="41" fillId="2" borderId="30" xfId="0" applyFont="1" applyFill="1" applyBorder="1" applyAlignment="1">
      <alignment horizontal="center" vertical="center" wrapText="1"/>
    </xf>
    <xf numFmtId="0" fontId="41" fillId="2" borderId="31" xfId="0" applyFont="1" applyFill="1" applyBorder="1" applyAlignment="1">
      <alignment horizontal="center" vertical="center" wrapText="1"/>
    </xf>
    <xf numFmtId="0" fontId="41" fillId="2" borderId="32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top" wrapText="1"/>
    </xf>
    <xf numFmtId="167" fontId="23" fillId="2" borderId="0" xfId="0" applyNumberFormat="1" applyFont="1" applyFill="1" applyAlignment="1">
      <alignment horizontal="center" vertical="center" wrapText="1"/>
    </xf>
    <xf numFmtId="0" fontId="78" fillId="2" borderId="27" xfId="0" applyFont="1" applyFill="1" applyBorder="1" applyAlignment="1">
      <alignment horizontal="center" vertical="center" wrapText="1"/>
    </xf>
    <xf numFmtId="0" fontId="78" fillId="2" borderId="18" xfId="0" applyFont="1" applyFill="1" applyBorder="1" applyAlignment="1">
      <alignment horizontal="center" vertical="center" wrapText="1"/>
    </xf>
    <xf numFmtId="0" fontId="78" fillId="2" borderId="28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top" wrapText="1"/>
    </xf>
    <xf numFmtId="0" fontId="41" fillId="2" borderId="29" xfId="0" applyFont="1" applyFill="1" applyBorder="1" applyAlignment="1">
      <alignment horizontal="center" vertical="center"/>
    </xf>
    <xf numFmtId="0" fontId="41" fillId="2" borderId="30" xfId="0" applyFont="1" applyFill="1" applyBorder="1" applyAlignment="1">
      <alignment horizontal="center" vertical="center"/>
    </xf>
    <xf numFmtId="0" fontId="41" fillId="2" borderId="29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top" wrapText="1"/>
    </xf>
    <xf numFmtId="0" fontId="27" fillId="2" borderId="0" xfId="0" applyFont="1" applyFill="1" applyAlignment="1">
      <alignment horizontal="left"/>
    </xf>
    <xf numFmtId="0" fontId="26" fillId="2" borderId="14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26" fillId="2" borderId="17" xfId="0" applyFont="1" applyFill="1" applyBorder="1" applyAlignment="1">
      <alignment horizontal="center"/>
    </xf>
    <xf numFmtId="0" fontId="88" fillId="2" borderId="14" xfId="0" applyFont="1" applyFill="1" applyBorder="1" applyAlignment="1">
      <alignment horizontal="left" vertical="center" wrapText="1" readingOrder="1"/>
    </xf>
    <xf numFmtId="0" fontId="88" fillId="2" borderId="0" xfId="0" applyFont="1" applyFill="1" applyBorder="1" applyAlignment="1">
      <alignment horizontal="left" vertical="center" wrapText="1" readingOrder="1"/>
    </xf>
    <xf numFmtId="0" fontId="31" fillId="2" borderId="12" xfId="1" applyFont="1" applyFill="1" applyBorder="1" applyAlignment="1" applyProtection="1">
      <alignment horizontal="left" vertical="center" wrapText="1" readingOrder="1"/>
    </xf>
    <xf numFmtId="0" fontId="47" fillId="2" borderId="15" xfId="1" applyFont="1" applyFill="1" applyBorder="1" applyAlignment="1" applyProtection="1">
      <alignment vertical="top" wrapText="1" readingOrder="1"/>
    </xf>
    <xf numFmtId="167" fontId="23" fillId="2" borderId="14" xfId="0" applyNumberFormat="1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top" wrapText="1"/>
    </xf>
    <xf numFmtId="0" fontId="78" fillId="2" borderId="20" xfId="0" applyFont="1" applyFill="1" applyBorder="1" applyAlignment="1">
      <alignment horizontal="center" vertical="center"/>
    </xf>
    <xf numFmtId="0" fontId="78" fillId="2" borderId="17" xfId="0" applyFont="1" applyFill="1" applyBorder="1" applyAlignment="1">
      <alignment horizontal="center" vertical="center"/>
    </xf>
    <xf numFmtId="0" fontId="78" fillId="2" borderId="19" xfId="0" applyFont="1" applyFill="1" applyBorder="1" applyAlignment="1">
      <alignment horizontal="center" vertical="center"/>
    </xf>
    <xf numFmtId="0" fontId="74" fillId="2" borderId="14" xfId="0" applyFont="1" applyFill="1" applyBorder="1" applyAlignment="1">
      <alignment horizontal="right" vertical="top"/>
    </xf>
    <xf numFmtId="0" fontId="74" fillId="2" borderId="0" xfId="0" applyFont="1" applyFill="1" applyAlignment="1">
      <alignment horizontal="right" vertical="top"/>
    </xf>
    <xf numFmtId="0" fontId="74" fillId="2" borderId="13" xfId="0" applyFont="1" applyFill="1" applyBorder="1" applyAlignment="1">
      <alignment horizontal="right" vertical="top"/>
    </xf>
    <xf numFmtId="0" fontId="74" fillId="4" borderId="14" xfId="0" applyFont="1" applyFill="1" applyBorder="1" applyAlignment="1">
      <alignment horizontal="right" vertical="top"/>
    </xf>
    <xf numFmtId="0" fontId="74" fillId="4" borderId="0" xfId="0" applyFont="1" applyFill="1" applyAlignment="1">
      <alignment horizontal="right" vertical="top"/>
    </xf>
    <xf numFmtId="0" fontId="74" fillId="4" borderId="13" xfId="0" applyFont="1" applyFill="1" applyBorder="1" applyAlignment="1">
      <alignment horizontal="right" vertical="top"/>
    </xf>
    <xf numFmtId="0" fontId="19" fillId="2" borderId="14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19" fillId="2" borderId="13" xfId="0" applyFont="1" applyFill="1" applyBorder="1" applyAlignment="1">
      <alignment horizontal="left" vertical="top" wrapText="1"/>
    </xf>
    <xf numFmtId="0" fontId="19" fillId="2" borderId="37" xfId="0" applyFont="1" applyFill="1" applyBorder="1" applyAlignment="1">
      <alignment horizontal="left" vertical="top"/>
    </xf>
    <xf numFmtId="0" fontId="19" fillId="2" borderId="38" xfId="0" applyFont="1" applyFill="1" applyBorder="1" applyAlignment="1">
      <alignment horizontal="left" vertical="top"/>
    </xf>
    <xf numFmtId="0" fontId="54" fillId="2" borderId="14" xfId="0" applyFont="1" applyFill="1" applyBorder="1" applyAlignment="1">
      <alignment horizontal="left" vertical="top" wrapText="1"/>
    </xf>
    <xf numFmtId="0" fontId="54" fillId="2" borderId="0" xfId="0" applyFont="1" applyFill="1" applyAlignment="1">
      <alignment horizontal="left" vertical="top" wrapText="1"/>
    </xf>
    <xf numFmtId="0" fontId="54" fillId="2" borderId="13" xfId="0" applyFont="1" applyFill="1" applyBorder="1" applyAlignment="1">
      <alignment horizontal="left" vertical="top" wrapText="1"/>
    </xf>
    <xf numFmtId="14" fontId="94" fillId="2" borderId="0" xfId="0" applyNumberFormat="1" applyFont="1" applyFill="1" applyBorder="1" applyAlignment="1">
      <alignment horizontal="right"/>
    </xf>
    <xf numFmtId="14" fontId="94" fillId="2" borderId="13" xfId="0" applyNumberFormat="1" applyFont="1" applyFill="1" applyBorder="1" applyAlignment="1">
      <alignment horizontal="right"/>
    </xf>
    <xf numFmtId="0" fontId="54" fillId="2" borderId="37" xfId="0" applyFont="1" applyFill="1" applyBorder="1" applyAlignment="1">
      <alignment horizontal="left" vertical="top"/>
    </xf>
    <xf numFmtId="0" fontId="54" fillId="2" borderId="38" xfId="0" applyFont="1" applyFill="1" applyBorder="1" applyAlignment="1">
      <alignment horizontal="left" vertical="top"/>
    </xf>
    <xf numFmtId="0" fontId="64" fillId="2" borderId="24" xfId="4" applyFont="1" applyFill="1" applyBorder="1" applyAlignment="1">
      <alignment horizontal="center" vertical="center"/>
    </xf>
    <xf numFmtId="0" fontId="65" fillId="2" borderId="34" xfId="4" applyFont="1" applyFill="1" applyBorder="1" applyAlignment="1">
      <alignment horizontal="center" vertical="center" wrapText="1"/>
    </xf>
    <xf numFmtId="0" fontId="65" fillId="2" borderId="35" xfId="4" applyFont="1" applyFill="1" applyBorder="1" applyAlignment="1">
      <alignment horizontal="center" vertical="center" wrapText="1"/>
    </xf>
    <xf numFmtId="0" fontId="65" fillId="2" borderId="36" xfId="4" applyFont="1" applyFill="1" applyBorder="1" applyAlignment="1">
      <alignment horizontal="center" vertical="center" wrapText="1"/>
    </xf>
    <xf numFmtId="0" fontId="46" fillId="2" borderId="33" xfId="0" applyFont="1" applyFill="1" applyBorder="1" applyAlignment="1">
      <alignment horizontal="left" vertical="center" wrapText="1"/>
    </xf>
    <xf numFmtId="0" fontId="65" fillId="2" borderId="21" xfId="4" applyFont="1" applyFill="1" applyBorder="1" applyAlignment="1">
      <alignment horizontal="center" vertical="center" wrapText="1"/>
    </xf>
    <xf numFmtId="0" fontId="7" fillId="2" borderId="12" xfId="1" applyFill="1" applyBorder="1" applyAlignment="1" applyProtection="1">
      <alignment horizontal="right"/>
    </xf>
    <xf numFmtId="0" fontId="44" fillId="2" borderId="15" xfId="0" applyFont="1" applyFill="1" applyBorder="1" applyAlignment="1">
      <alignment horizontal="right"/>
    </xf>
    <xf numFmtId="0" fontId="44" fillId="2" borderId="0" xfId="0" applyFont="1" applyFill="1" applyAlignment="1">
      <alignment horizontal="right"/>
    </xf>
    <xf numFmtId="0" fontId="30" fillId="2" borderId="13" xfId="0" applyFont="1" applyFill="1" applyBorder="1" applyAlignment="1">
      <alignment horizontal="right"/>
    </xf>
    <xf numFmtId="0" fontId="46" fillId="2" borderId="0" xfId="0" applyFont="1" applyFill="1" applyAlignment="1">
      <alignment horizontal="right"/>
    </xf>
    <xf numFmtId="0" fontId="46" fillId="2" borderId="13" xfId="0" applyFont="1" applyFill="1" applyBorder="1" applyAlignment="1">
      <alignment horizontal="right"/>
    </xf>
    <xf numFmtId="0" fontId="84" fillId="2" borderId="26" xfId="4" applyFont="1" applyFill="1" applyBorder="1" applyAlignment="1">
      <alignment horizontal="center" vertical="center"/>
    </xf>
    <xf numFmtId="0" fontId="85" fillId="2" borderId="26" xfId="4" applyFont="1" applyFill="1" applyBorder="1" applyAlignment="1">
      <alignment horizontal="center" vertical="center"/>
    </xf>
    <xf numFmtId="0" fontId="48" fillId="2" borderId="24" xfId="4" applyFont="1" applyFill="1" applyBorder="1" applyAlignment="1">
      <alignment horizontal="center" vertical="center"/>
    </xf>
    <xf numFmtId="0" fontId="30" fillId="2" borderId="29" xfId="0" applyFont="1" applyFill="1" applyBorder="1" applyAlignment="1">
      <alignment horizontal="center" vertical="center" wrapText="1"/>
    </xf>
    <xf numFmtId="0" fontId="30" fillId="2" borderId="30" xfId="0" applyFont="1" applyFill="1" applyBorder="1" applyAlignment="1">
      <alignment horizontal="center" vertical="center" wrapText="1"/>
    </xf>
    <xf numFmtId="0" fontId="44" fillId="4" borderId="0" xfId="0" applyFont="1" applyFill="1" applyAlignment="1">
      <alignment horizontal="center" vertical="top" wrapText="1"/>
    </xf>
    <xf numFmtId="167" fontId="44" fillId="2" borderId="0" xfId="0" applyNumberFormat="1" applyFont="1" applyFill="1" applyAlignment="1">
      <alignment horizontal="center" vertical="center" wrapText="1"/>
    </xf>
    <xf numFmtId="167" fontId="44" fillId="2" borderId="13" xfId="0" applyNumberFormat="1" applyFont="1" applyFill="1" applyBorder="1" applyAlignment="1">
      <alignment horizontal="center" vertical="center" wrapText="1"/>
    </xf>
    <xf numFmtId="0" fontId="56" fillId="2" borderId="14" xfId="0" applyFont="1" applyFill="1" applyBorder="1" applyAlignment="1">
      <alignment horizontal="center" vertical="top"/>
    </xf>
    <xf numFmtId="0" fontId="56" fillId="2" borderId="0" xfId="0" applyFont="1" applyFill="1" applyAlignment="1">
      <alignment horizontal="center" vertical="top"/>
    </xf>
    <xf numFmtId="0" fontId="56" fillId="2" borderId="13" xfId="0" applyFont="1" applyFill="1" applyBorder="1" applyAlignment="1">
      <alignment horizontal="center" vertical="top"/>
    </xf>
    <xf numFmtId="0" fontId="44" fillId="4" borderId="13" xfId="0" applyFont="1" applyFill="1" applyBorder="1" applyAlignment="1">
      <alignment horizontal="center" vertical="top" wrapText="1"/>
    </xf>
    <xf numFmtId="0" fontId="77" fillId="2" borderId="14" xfId="0" applyFont="1" applyFill="1" applyBorder="1" applyAlignment="1">
      <alignment horizontal="left" vertical="top" wrapText="1"/>
    </xf>
    <xf numFmtId="0" fontId="77" fillId="2" borderId="0" xfId="0" applyFont="1" applyFill="1" applyAlignment="1">
      <alignment horizontal="left" vertical="top" wrapText="1"/>
    </xf>
    <xf numFmtId="0" fontId="77" fillId="2" borderId="13" xfId="0" applyFont="1" applyFill="1" applyBorder="1" applyAlignment="1">
      <alignment horizontal="left" vertical="top" wrapText="1"/>
    </xf>
    <xf numFmtId="0" fontId="44" fillId="2" borderId="21" xfId="0" applyFont="1" applyFill="1" applyBorder="1" applyAlignment="1">
      <alignment horizontal="left" vertical="top" wrapText="1"/>
    </xf>
    <xf numFmtId="0" fontId="44" fillId="2" borderId="22" xfId="0" applyFont="1" applyFill="1" applyBorder="1" applyAlignment="1">
      <alignment horizontal="left" vertical="top" wrapText="1"/>
    </xf>
    <xf numFmtId="0" fontId="44" fillId="2" borderId="23" xfId="0" applyFont="1" applyFill="1" applyBorder="1" applyAlignment="1">
      <alignment horizontal="left" vertical="top" wrapText="1"/>
    </xf>
    <xf numFmtId="0" fontId="30" fillId="2" borderId="31" xfId="0" applyFont="1" applyFill="1" applyBorder="1" applyAlignment="1">
      <alignment horizontal="center" vertical="center" wrapText="1"/>
    </xf>
    <xf numFmtId="0" fontId="30" fillId="2" borderId="32" xfId="0" applyFont="1" applyFill="1" applyBorder="1" applyAlignment="1">
      <alignment horizontal="center" vertical="center" wrapText="1"/>
    </xf>
    <xf numFmtId="0" fontId="61" fillId="2" borderId="0" xfId="1" applyFont="1" applyFill="1" applyBorder="1" applyAlignment="1" applyProtection="1">
      <alignment horizontal="right" vertical="center" wrapText="1" readingOrder="1"/>
    </xf>
    <xf numFmtId="0" fontId="61" fillId="2" borderId="13" xfId="1" applyFont="1" applyFill="1" applyBorder="1" applyAlignment="1" applyProtection="1">
      <alignment horizontal="right" vertical="center" wrapText="1" readingOrder="1"/>
    </xf>
    <xf numFmtId="0" fontId="44" fillId="2" borderId="14" xfId="0" applyFont="1" applyFill="1" applyBorder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9" fontId="57" fillId="2" borderId="0" xfId="0" applyNumberFormat="1" applyFont="1" applyFill="1" applyAlignment="1">
      <alignment horizontal="right" vertical="center"/>
    </xf>
    <xf numFmtId="9" fontId="57" fillId="2" borderId="13" xfId="0" applyNumberFormat="1" applyFont="1" applyFill="1" applyBorder="1" applyAlignment="1">
      <alignment horizontal="right" vertical="center"/>
    </xf>
    <xf numFmtId="0" fontId="44" fillId="2" borderId="27" xfId="0" applyFont="1" applyFill="1" applyBorder="1" applyAlignment="1">
      <alignment horizontal="center" vertical="center" wrapText="1"/>
    </xf>
    <xf numFmtId="0" fontId="44" fillId="2" borderId="18" xfId="0" applyFont="1" applyFill="1" applyBorder="1" applyAlignment="1">
      <alignment horizontal="center" vertical="center" wrapText="1"/>
    </xf>
    <xf numFmtId="0" fontId="44" fillId="2" borderId="28" xfId="0" applyFont="1" applyFill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center" vertical="center"/>
    </xf>
    <xf numFmtId="0" fontId="30" fillId="2" borderId="30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3" fillId="2" borderId="1" xfId="1" applyFont="1" applyFill="1" applyBorder="1" applyAlignment="1" applyProtection="1">
      <alignment horizontal="center"/>
    </xf>
    <xf numFmtId="0" fontId="13" fillId="2" borderId="7" xfId="1" applyFont="1" applyFill="1" applyBorder="1" applyAlignment="1" applyProtection="1">
      <alignment horizontal="center"/>
    </xf>
    <xf numFmtId="0" fontId="30" fillId="2" borderId="12" xfId="1" applyFont="1" applyFill="1" applyBorder="1" applyAlignment="1" applyProtection="1">
      <alignment horizontal="left" vertical="center" wrapText="1" readingOrder="1"/>
    </xf>
    <xf numFmtId="14" fontId="59" fillId="2" borderId="12" xfId="1" applyNumberFormat="1" applyFont="1" applyFill="1" applyBorder="1" applyAlignment="1" applyProtection="1">
      <alignment vertical="top" wrapText="1" readingOrder="1"/>
    </xf>
    <xf numFmtId="0" fontId="59" fillId="2" borderId="15" xfId="1" applyFont="1" applyFill="1" applyBorder="1" applyAlignment="1" applyProtection="1">
      <alignment vertical="top" wrapText="1" readingOrder="1"/>
    </xf>
    <xf numFmtId="14" fontId="44" fillId="2" borderId="14" xfId="0" applyNumberFormat="1" applyFont="1" applyFill="1" applyBorder="1" applyAlignment="1">
      <alignment horizontal="right"/>
    </xf>
    <xf numFmtId="14" fontId="44" fillId="2" borderId="0" xfId="0" applyNumberFormat="1" applyFont="1" applyFill="1" applyAlignment="1">
      <alignment horizontal="right"/>
    </xf>
    <xf numFmtId="0" fontId="58" fillId="2" borderId="0" xfId="1" applyFont="1" applyFill="1" applyBorder="1" applyAlignment="1" applyProtection="1">
      <alignment horizontal="right" vertical="center" wrapText="1" readingOrder="1"/>
    </xf>
    <xf numFmtId="0" fontId="58" fillId="2" borderId="13" xfId="1" applyFont="1" applyFill="1" applyBorder="1" applyAlignment="1" applyProtection="1">
      <alignment horizontal="right" vertical="center" wrapText="1" readingOrder="1"/>
    </xf>
    <xf numFmtId="0" fontId="44" fillId="2" borderId="14" xfId="0" applyFont="1" applyFill="1" applyBorder="1" applyAlignment="1">
      <alignment horizontal="right"/>
    </xf>
    <xf numFmtId="0" fontId="61" fillId="2" borderId="0" xfId="1" applyFont="1" applyFill="1" applyBorder="1" applyAlignment="1" applyProtection="1">
      <alignment horizontal="left" vertical="center" readingOrder="1"/>
    </xf>
    <xf numFmtId="0" fontId="30" fillId="2" borderId="14" xfId="0" applyFont="1" applyFill="1" applyBorder="1" applyAlignment="1">
      <alignment horizontal="left" vertical="center" wrapText="1" readingOrder="1"/>
    </xf>
    <xf numFmtId="0" fontId="30" fillId="2" borderId="0" xfId="0" applyFont="1" applyFill="1" applyAlignment="1">
      <alignment horizontal="left" vertical="center" wrapText="1" readingOrder="1"/>
    </xf>
    <xf numFmtId="0" fontId="30" fillId="2" borderId="0" xfId="0" applyFont="1" applyFill="1" applyAlignment="1">
      <alignment horizontal="center" vertical="top" wrapText="1"/>
    </xf>
    <xf numFmtId="0" fontId="56" fillId="2" borderId="0" xfId="0" applyFont="1" applyFill="1" applyAlignment="1">
      <alignment horizontal="left"/>
    </xf>
    <xf numFmtId="14" fontId="59" fillId="2" borderId="0" xfId="1" applyNumberFormat="1" applyFont="1" applyFill="1" applyBorder="1" applyAlignment="1" applyProtection="1">
      <alignment horizontal="right" vertical="center" wrapText="1" readingOrder="1"/>
    </xf>
    <xf numFmtId="0" fontId="59" fillId="2" borderId="13" xfId="1" applyFont="1" applyFill="1" applyBorder="1" applyAlignment="1" applyProtection="1">
      <alignment horizontal="right" vertical="center" wrapText="1" readingOrder="1"/>
    </xf>
    <xf numFmtId="167" fontId="44" fillId="2" borderId="14" xfId="0" applyNumberFormat="1" applyFont="1" applyFill="1" applyBorder="1" applyAlignment="1">
      <alignment horizontal="center" vertical="center" wrapText="1"/>
    </xf>
    <xf numFmtId="0" fontId="44" fillId="4" borderId="14" xfId="0" applyFont="1" applyFill="1" applyBorder="1" applyAlignment="1">
      <alignment horizontal="center" vertical="top" wrapText="1"/>
    </xf>
    <xf numFmtId="0" fontId="56" fillId="4" borderId="14" xfId="0" applyFont="1" applyFill="1" applyBorder="1" applyAlignment="1">
      <alignment horizontal="center" vertical="top"/>
    </xf>
    <xf numFmtId="0" fontId="56" fillId="4" borderId="0" xfId="0" applyFont="1" applyFill="1" applyAlignment="1">
      <alignment horizontal="center" vertical="top"/>
    </xf>
    <xf numFmtId="0" fontId="56" fillId="4" borderId="13" xfId="0" applyFont="1" applyFill="1" applyBorder="1" applyAlignment="1">
      <alignment horizontal="center" vertical="top"/>
    </xf>
    <xf numFmtId="0" fontId="30" fillId="2" borderId="12" xfId="0" applyFont="1" applyFill="1" applyBorder="1" applyAlignment="1">
      <alignment horizontal="center" vertical="center" readingOrder="1"/>
    </xf>
    <xf numFmtId="0" fontId="58" fillId="2" borderId="0" xfId="1" applyFont="1" applyFill="1" applyBorder="1" applyAlignment="1" applyProtection="1">
      <alignment horizontal="center" vertical="center" wrapText="1" readingOrder="1"/>
    </xf>
    <xf numFmtId="14" fontId="59" fillId="2" borderId="13" xfId="1" applyNumberFormat="1" applyFont="1" applyFill="1" applyBorder="1" applyAlignment="1" applyProtection="1">
      <alignment horizontal="right" vertical="center" wrapText="1" readingOrder="1"/>
    </xf>
    <xf numFmtId="0" fontId="44" fillId="2" borderId="17" xfId="0" applyFont="1" applyFill="1" applyBorder="1" applyAlignment="1">
      <alignment horizontal="left" vertical="center"/>
    </xf>
    <xf numFmtId="0" fontId="62" fillId="2" borderId="17" xfId="0" applyFont="1" applyFill="1" applyBorder="1" applyAlignment="1">
      <alignment horizontal="left" vertical="center"/>
    </xf>
    <xf numFmtId="0" fontId="82" fillId="2" borderId="27" xfId="0" applyFont="1" applyFill="1" applyBorder="1" applyAlignment="1">
      <alignment horizontal="center" vertical="center" wrapText="1"/>
    </xf>
    <xf numFmtId="0" fontId="82" fillId="2" borderId="18" xfId="0" applyFont="1" applyFill="1" applyBorder="1" applyAlignment="1">
      <alignment horizontal="center" vertical="center" wrapText="1"/>
    </xf>
    <xf numFmtId="0" fontId="82" fillId="2" borderId="28" xfId="0" applyFont="1" applyFill="1" applyBorder="1" applyAlignment="1">
      <alignment horizontal="center" vertical="center" wrapText="1"/>
    </xf>
    <xf numFmtId="0" fontId="44" fillId="4" borderId="0" xfId="0" applyFont="1" applyFill="1" applyBorder="1" applyAlignment="1">
      <alignment horizontal="center" vertical="top" wrapText="1"/>
    </xf>
    <xf numFmtId="167" fontId="44" fillId="2" borderId="0" xfId="0" applyNumberFormat="1" applyFont="1" applyFill="1" applyBorder="1" applyAlignment="1">
      <alignment horizontal="center" vertical="center" wrapText="1"/>
    </xf>
  </cellXfs>
  <cellStyles count="16">
    <cellStyle name="Гиперссылка" xfId="1" builtinId="8"/>
    <cellStyle name="Гиперссылка 2" xfId="6"/>
    <cellStyle name="Гиперссылка 3" xfId="12"/>
    <cellStyle name="Денежный" xfId="2" builtinId="4"/>
    <cellStyle name="Денежный 2" xfId="11"/>
    <cellStyle name="Обычный" xfId="0" builtinId="0"/>
    <cellStyle name="Обычный 2" xfId="4"/>
    <cellStyle name="Обычный 2 2" xfId="5"/>
    <cellStyle name="Обычный 2 2 2" xfId="7"/>
    <cellStyle name="Обычный 2 2 2 2" xfId="10"/>
    <cellStyle name="Обычный 2 2 3" xfId="14"/>
    <cellStyle name="Обычный 2 2 4" xfId="9"/>
    <cellStyle name="Обычный 2 3" xfId="13"/>
    <cellStyle name="Обычный 2 4" xfId="8"/>
    <cellStyle name="Обычный 3" xfId="3"/>
    <cellStyle name="Обычный 4" xfId="15"/>
  </cellStyles>
  <dxfs count="0"/>
  <tableStyles count="0" defaultTableStyle="TableStyleMedium2" defaultPivotStyle="PivotStyleLight16"/>
  <colors>
    <mruColors>
      <color rgb="FF366092"/>
      <color rgb="FF0000FF"/>
      <color rgb="FFB72B40"/>
      <color rgb="FFA50021"/>
      <color rgb="FF8C2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0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6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7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8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9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0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6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7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6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7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8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9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90CA79A1-5FA1-42A1-9F87-930AD730AEC0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B703CD59-7586-42F3-B556-2988A65CA2B4}" type="presOf" srcId="{887F5544-6B57-41CA-9F5D-22B487721417}" destId="{DAF50151-2C13-4CF1-9CEC-B62884092411}" srcOrd="0" destOrd="0" presId="urn:microsoft.com/office/officeart/2005/8/layout/pList1#4"/>
    <dgm:cxn modelId="{B22B4B4F-859F-4D57-ADEE-05DCF4C3B5AE}" type="presParOf" srcId="{DAF50151-2C13-4CF1-9CEC-B62884092411}" destId="{F36EE042-7692-49BC-B918-A1578C1D7567}" srcOrd="0" destOrd="0" presId="urn:microsoft.com/office/officeart/2005/8/layout/pList1#4"/>
    <dgm:cxn modelId="{6F0E86B8-EB89-4D5A-9AC6-D8B9D333FB25}" type="presParOf" srcId="{F36EE042-7692-49BC-B918-A1578C1D7567}" destId="{667DBDF5-4848-4B1F-B8B2-A98A3C3BBC38}" srcOrd="0" destOrd="0" presId="urn:microsoft.com/office/officeart/2005/8/layout/pList1#4"/>
    <dgm:cxn modelId="{0ED73BA3-DBBE-4250-98A6-1617663828C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10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90CA79A1-5FA1-42A1-9F87-930AD730AEC0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B703CD59-7586-42F3-B556-2988A65CA2B4}" type="presOf" srcId="{887F5544-6B57-41CA-9F5D-22B487721417}" destId="{DAF50151-2C13-4CF1-9CEC-B62884092411}" srcOrd="0" destOrd="0" presId="urn:microsoft.com/office/officeart/2005/8/layout/pList1#4"/>
    <dgm:cxn modelId="{B22B4B4F-859F-4D57-ADEE-05DCF4C3B5AE}" type="presParOf" srcId="{DAF50151-2C13-4CF1-9CEC-B62884092411}" destId="{F36EE042-7692-49BC-B918-A1578C1D7567}" srcOrd="0" destOrd="0" presId="urn:microsoft.com/office/officeart/2005/8/layout/pList1#4"/>
    <dgm:cxn modelId="{6F0E86B8-EB89-4D5A-9AC6-D8B9D333FB25}" type="presParOf" srcId="{F36EE042-7692-49BC-B918-A1578C1D7567}" destId="{667DBDF5-4848-4B1F-B8B2-A98A3C3BBC38}" srcOrd="0" destOrd="0" presId="urn:microsoft.com/office/officeart/2005/8/layout/pList1#4"/>
    <dgm:cxn modelId="{0ED73BA3-DBBE-4250-98A6-1617663828C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ata11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09F7FD08-34D6-45BD-95FA-E13044579C83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F8D2C871-3668-457C-9B2E-C558B65A94C2}" type="presOf" srcId="{887F5544-6B57-41CA-9F5D-22B487721417}" destId="{DAF50151-2C13-4CF1-9CEC-B62884092411}" srcOrd="0" destOrd="0" presId="urn:microsoft.com/office/officeart/2005/8/layout/pList1#4"/>
    <dgm:cxn modelId="{48FBDC72-12DD-4CEC-A808-36DB8C14C842}" type="presParOf" srcId="{DAF50151-2C13-4CF1-9CEC-B62884092411}" destId="{F36EE042-7692-49BC-B918-A1578C1D7567}" srcOrd="0" destOrd="0" presId="urn:microsoft.com/office/officeart/2005/8/layout/pList1#4"/>
    <dgm:cxn modelId="{D7DD8057-58BF-4B1E-8684-1362B2770620}" type="presParOf" srcId="{F36EE042-7692-49BC-B918-A1578C1D7567}" destId="{667DBDF5-4848-4B1F-B8B2-A98A3C3BBC38}" srcOrd="0" destOrd="0" presId="urn:microsoft.com/office/officeart/2005/8/layout/pList1#4"/>
    <dgm:cxn modelId="{4FA15508-5ED6-4A4A-A649-F2BEC26E453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15" minVer="http://schemas.openxmlformats.org/drawingml/2006/diagram"/>
    </a:ext>
  </dgm:extLst>
</dgm:dataModel>
</file>

<file path=xl/diagrams/data12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83356C00-9FB7-4421-9E53-B3D30EC16A4F}" type="presOf" srcId="{6D9889FA-D597-4E2B-897C-E61A7C2565D7}" destId="{A8F6E4D5-B014-463A-975A-1CE389DFFBF8}" srcOrd="0" destOrd="0" presId="urn:microsoft.com/office/officeart/2005/8/layout/pList1#4"/>
    <dgm:cxn modelId="{F67AA517-4CC9-412C-B5A1-3104BE887655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A0A1C3CA-94D8-4ADF-BE2D-F48A4EDD7485}" type="presParOf" srcId="{DAF50151-2C13-4CF1-9CEC-B62884092411}" destId="{F36EE042-7692-49BC-B918-A1578C1D7567}" srcOrd="0" destOrd="0" presId="urn:microsoft.com/office/officeart/2005/8/layout/pList1#4"/>
    <dgm:cxn modelId="{AB62F66E-4403-483D-8D83-F5753562A4ED}" type="presParOf" srcId="{F36EE042-7692-49BC-B918-A1578C1D7567}" destId="{667DBDF5-4848-4B1F-B8B2-A98A3C3BBC38}" srcOrd="0" destOrd="0" presId="urn:microsoft.com/office/officeart/2005/8/layout/pList1#4"/>
    <dgm:cxn modelId="{317D049E-3377-4F4F-877D-58FC15BD6E5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20" minVer="http://schemas.openxmlformats.org/drawingml/2006/diagram"/>
    </a:ext>
  </dgm:extLst>
</dgm:dataModel>
</file>

<file path=xl/diagrams/data13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90CA79A1-5FA1-42A1-9F87-930AD730AEC0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B703CD59-7586-42F3-B556-2988A65CA2B4}" type="presOf" srcId="{887F5544-6B57-41CA-9F5D-22B487721417}" destId="{DAF50151-2C13-4CF1-9CEC-B62884092411}" srcOrd="0" destOrd="0" presId="urn:microsoft.com/office/officeart/2005/8/layout/pList1#4"/>
    <dgm:cxn modelId="{B22B4B4F-859F-4D57-ADEE-05DCF4C3B5AE}" type="presParOf" srcId="{DAF50151-2C13-4CF1-9CEC-B62884092411}" destId="{F36EE042-7692-49BC-B918-A1578C1D7567}" srcOrd="0" destOrd="0" presId="urn:microsoft.com/office/officeart/2005/8/layout/pList1#4"/>
    <dgm:cxn modelId="{6F0E86B8-EB89-4D5A-9AC6-D8B9D333FB25}" type="presParOf" srcId="{F36EE042-7692-49BC-B918-A1578C1D7567}" destId="{667DBDF5-4848-4B1F-B8B2-A98A3C3BBC38}" srcOrd="0" destOrd="0" presId="urn:microsoft.com/office/officeart/2005/8/layout/pList1#4"/>
    <dgm:cxn modelId="{0ED73BA3-DBBE-4250-98A6-1617663828C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25" minVer="http://schemas.openxmlformats.org/drawingml/2006/diagram"/>
    </a:ext>
  </dgm:extLst>
</dgm:dataModel>
</file>

<file path=xl/diagrams/data14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90CA79A1-5FA1-42A1-9F87-930AD730AEC0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B703CD59-7586-42F3-B556-2988A65CA2B4}" type="presOf" srcId="{887F5544-6B57-41CA-9F5D-22B487721417}" destId="{DAF50151-2C13-4CF1-9CEC-B62884092411}" srcOrd="0" destOrd="0" presId="urn:microsoft.com/office/officeart/2005/8/layout/pList1#4"/>
    <dgm:cxn modelId="{B22B4B4F-859F-4D57-ADEE-05DCF4C3B5AE}" type="presParOf" srcId="{DAF50151-2C13-4CF1-9CEC-B62884092411}" destId="{F36EE042-7692-49BC-B918-A1578C1D7567}" srcOrd="0" destOrd="0" presId="urn:microsoft.com/office/officeart/2005/8/layout/pList1#4"/>
    <dgm:cxn modelId="{6F0E86B8-EB89-4D5A-9AC6-D8B9D333FB25}" type="presParOf" srcId="{F36EE042-7692-49BC-B918-A1578C1D7567}" destId="{667DBDF5-4848-4B1F-B8B2-A98A3C3BBC38}" srcOrd="0" destOrd="0" presId="urn:microsoft.com/office/officeart/2005/8/layout/pList1#4"/>
    <dgm:cxn modelId="{0ED73BA3-DBBE-4250-98A6-1617663828C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30" minVer="http://schemas.openxmlformats.org/drawingml/2006/diagram"/>
    </a:ext>
  </dgm:extLst>
</dgm:dataModel>
</file>

<file path=xl/diagrams/data15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90CA79A1-5FA1-42A1-9F87-930AD730AEC0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B703CD59-7586-42F3-B556-2988A65CA2B4}" type="presOf" srcId="{887F5544-6B57-41CA-9F5D-22B487721417}" destId="{DAF50151-2C13-4CF1-9CEC-B62884092411}" srcOrd="0" destOrd="0" presId="urn:microsoft.com/office/officeart/2005/8/layout/pList1#4"/>
    <dgm:cxn modelId="{B22B4B4F-859F-4D57-ADEE-05DCF4C3B5AE}" type="presParOf" srcId="{DAF50151-2C13-4CF1-9CEC-B62884092411}" destId="{F36EE042-7692-49BC-B918-A1578C1D7567}" srcOrd="0" destOrd="0" presId="urn:microsoft.com/office/officeart/2005/8/layout/pList1#4"/>
    <dgm:cxn modelId="{6F0E86B8-EB89-4D5A-9AC6-D8B9D333FB25}" type="presParOf" srcId="{F36EE042-7692-49BC-B918-A1578C1D7567}" destId="{667DBDF5-4848-4B1F-B8B2-A98A3C3BBC38}" srcOrd="0" destOrd="0" presId="urn:microsoft.com/office/officeart/2005/8/layout/pList1#4"/>
    <dgm:cxn modelId="{0ED73BA3-DBBE-4250-98A6-1617663828C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35" minVer="http://schemas.openxmlformats.org/drawingml/2006/diagram"/>
    </a:ext>
  </dgm:extLst>
</dgm:dataModel>
</file>

<file path=xl/diagrams/data16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90CA79A1-5FA1-42A1-9F87-930AD730AEC0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B703CD59-7586-42F3-B556-2988A65CA2B4}" type="presOf" srcId="{887F5544-6B57-41CA-9F5D-22B487721417}" destId="{DAF50151-2C13-4CF1-9CEC-B62884092411}" srcOrd="0" destOrd="0" presId="urn:microsoft.com/office/officeart/2005/8/layout/pList1#4"/>
    <dgm:cxn modelId="{B22B4B4F-859F-4D57-ADEE-05DCF4C3B5AE}" type="presParOf" srcId="{DAF50151-2C13-4CF1-9CEC-B62884092411}" destId="{F36EE042-7692-49BC-B918-A1578C1D7567}" srcOrd="0" destOrd="0" presId="urn:microsoft.com/office/officeart/2005/8/layout/pList1#4"/>
    <dgm:cxn modelId="{6F0E86B8-EB89-4D5A-9AC6-D8B9D333FB25}" type="presParOf" srcId="{F36EE042-7692-49BC-B918-A1578C1D7567}" destId="{667DBDF5-4848-4B1F-B8B2-A98A3C3BBC38}" srcOrd="0" destOrd="0" presId="urn:microsoft.com/office/officeart/2005/8/layout/pList1#4"/>
    <dgm:cxn modelId="{0ED73BA3-DBBE-4250-98A6-1617663828C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40" minVer="http://schemas.openxmlformats.org/drawingml/2006/diagram"/>
    </a:ext>
  </dgm:extLst>
</dgm:dataModel>
</file>

<file path=xl/diagrams/data17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90CA79A1-5FA1-42A1-9F87-930AD730AEC0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B703CD59-7586-42F3-B556-2988A65CA2B4}" type="presOf" srcId="{887F5544-6B57-41CA-9F5D-22B487721417}" destId="{DAF50151-2C13-4CF1-9CEC-B62884092411}" srcOrd="0" destOrd="0" presId="urn:microsoft.com/office/officeart/2005/8/layout/pList1#4"/>
    <dgm:cxn modelId="{B22B4B4F-859F-4D57-ADEE-05DCF4C3B5AE}" type="presParOf" srcId="{DAF50151-2C13-4CF1-9CEC-B62884092411}" destId="{F36EE042-7692-49BC-B918-A1578C1D7567}" srcOrd="0" destOrd="0" presId="urn:microsoft.com/office/officeart/2005/8/layout/pList1#4"/>
    <dgm:cxn modelId="{6F0E86B8-EB89-4D5A-9AC6-D8B9D333FB25}" type="presParOf" srcId="{F36EE042-7692-49BC-B918-A1578C1D7567}" destId="{667DBDF5-4848-4B1F-B8B2-A98A3C3BBC38}" srcOrd="0" destOrd="0" presId="urn:microsoft.com/office/officeart/2005/8/layout/pList1#4"/>
    <dgm:cxn modelId="{0ED73BA3-DBBE-4250-98A6-1617663828C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45" minVer="http://schemas.openxmlformats.org/drawingml/2006/diagram"/>
    </a:ext>
  </dgm:extLst>
</dgm:dataModel>
</file>

<file path=xl/diagrams/data18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90CA79A1-5FA1-42A1-9F87-930AD730AEC0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B703CD59-7586-42F3-B556-2988A65CA2B4}" type="presOf" srcId="{887F5544-6B57-41CA-9F5D-22B487721417}" destId="{DAF50151-2C13-4CF1-9CEC-B62884092411}" srcOrd="0" destOrd="0" presId="urn:microsoft.com/office/officeart/2005/8/layout/pList1#4"/>
    <dgm:cxn modelId="{B22B4B4F-859F-4D57-ADEE-05DCF4C3B5AE}" type="presParOf" srcId="{DAF50151-2C13-4CF1-9CEC-B62884092411}" destId="{F36EE042-7692-49BC-B918-A1578C1D7567}" srcOrd="0" destOrd="0" presId="urn:microsoft.com/office/officeart/2005/8/layout/pList1#4"/>
    <dgm:cxn modelId="{6F0E86B8-EB89-4D5A-9AC6-D8B9D333FB25}" type="presParOf" srcId="{F36EE042-7692-49BC-B918-A1578C1D7567}" destId="{667DBDF5-4848-4B1F-B8B2-A98A3C3BBC38}" srcOrd="0" destOrd="0" presId="urn:microsoft.com/office/officeart/2005/8/layout/pList1#4"/>
    <dgm:cxn modelId="{0ED73BA3-DBBE-4250-98A6-1617663828C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50" minVer="http://schemas.openxmlformats.org/drawingml/2006/diagram"/>
    </a:ext>
  </dgm:extLst>
</dgm:dataModel>
</file>

<file path=xl/diagrams/data19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90CA79A1-5FA1-42A1-9F87-930AD730AEC0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B703CD59-7586-42F3-B556-2988A65CA2B4}" type="presOf" srcId="{887F5544-6B57-41CA-9F5D-22B487721417}" destId="{DAF50151-2C13-4CF1-9CEC-B62884092411}" srcOrd="0" destOrd="0" presId="urn:microsoft.com/office/officeart/2005/8/layout/pList1#4"/>
    <dgm:cxn modelId="{B22B4B4F-859F-4D57-ADEE-05DCF4C3B5AE}" type="presParOf" srcId="{DAF50151-2C13-4CF1-9CEC-B62884092411}" destId="{F36EE042-7692-49BC-B918-A1578C1D7567}" srcOrd="0" destOrd="0" presId="urn:microsoft.com/office/officeart/2005/8/layout/pList1#4"/>
    <dgm:cxn modelId="{6F0E86B8-EB89-4D5A-9AC6-D8B9D333FB25}" type="presParOf" srcId="{F36EE042-7692-49BC-B918-A1578C1D7567}" destId="{667DBDF5-4848-4B1F-B8B2-A98A3C3BBC38}" srcOrd="0" destOrd="0" presId="urn:microsoft.com/office/officeart/2005/8/layout/pList1#4"/>
    <dgm:cxn modelId="{0ED73BA3-DBBE-4250-98A6-1617663828C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09F7FD08-34D6-45BD-95FA-E13044579C83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F8D2C871-3668-457C-9B2E-C558B65A94C2}" type="presOf" srcId="{887F5544-6B57-41CA-9F5D-22B487721417}" destId="{DAF50151-2C13-4CF1-9CEC-B62884092411}" srcOrd="0" destOrd="0" presId="urn:microsoft.com/office/officeart/2005/8/layout/pList1#4"/>
    <dgm:cxn modelId="{48FBDC72-12DD-4CEC-A808-36DB8C14C842}" type="presParOf" srcId="{DAF50151-2C13-4CF1-9CEC-B62884092411}" destId="{F36EE042-7692-49BC-B918-A1578C1D7567}" srcOrd="0" destOrd="0" presId="urn:microsoft.com/office/officeart/2005/8/layout/pList1#4"/>
    <dgm:cxn modelId="{D7DD8057-58BF-4B1E-8684-1362B2770620}" type="presParOf" srcId="{F36EE042-7692-49BC-B918-A1578C1D7567}" destId="{667DBDF5-4848-4B1F-B8B2-A98A3C3BBC38}" srcOrd="0" destOrd="0" presId="urn:microsoft.com/office/officeart/2005/8/layout/pList1#4"/>
    <dgm:cxn modelId="{4FA15508-5ED6-4A4A-A649-F2BEC26E453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ata20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09F7FD08-34D6-45BD-95FA-E13044579C83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F8D2C871-3668-457C-9B2E-C558B65A94C2}" type="presOf" srcId="{887F5544-6B57-41CA-9F5D-22B487721417}" destId="{DAF50151-2C13-4CF1-9CEC-B62884092411}" srcOrd="0" destOrd="0" presId="urn:microsoft.com/office/officeart/2005/8/layout/pList1#4"/>
    <dgm:cxn modelId="{48FBDC72-12DD-4CEC-A808-36DB8C14C842}" type="presParOf" srcId="{DAF50151-2C13-4CF1-9CEC-B62884092411}" destId="{F36EE042-7692-49BC-B918-A1578C1D7567}" srcOrd="0" destOrd="0" presId="urn:microsoft.com/office/officeart/2005/8/layout/pList1#4"/>
    <dgm:cxn modelId="{D7DD8057-58BF-4B1E-8684-1362B2770620}" type="presParOf" srcId="{F36EE042-7692-49BC-B918-A1578C1D7567}" destId="{667DBDF5-4848-4B1F-B8B2-A98A3C3BBC38}" srcOrd="0" destOrd="0" presId="urn:microsoft.com/office/officeart/2005/8/layout/pList1#4"/>
    <dgm:cxn modelId="{4FA15508-5ED6-4A4A-A649-F2BEC26E453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11" minVer="http://schemas.openxmlformats.org/drawingml/2006/diagram"/>
    </a:ext>
  </dgm:extLst>
</dgm:dataModel>
</file>

<file path=xl/diagrams/data21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83356C00-9FB7-4421-9E53-B3D30EC16A4F}" type="presOf" srcId="{6D9889FA-D597-4E2B-897C-E61A7C2565D7}" destId="{A8F6E4D5-B014-463A-975A-1CE389DFFBF8}" srcOrd="0" destOrd="0" presId="urn:microsoft.com/office/officeart/2005/8/layout/pList1#4"/>
    <dgm:cxn modelId="{F67AA517-4CC9-412C-B5A1-3104BE887655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A0A1C3CA-94D8-4ADF-BE2D-F48A4EDD7485}" type="presParOf" srcId="{DAF50151-2C13-4CF1-9CEC-B62884092411}" destId="{F36EE042-7692-49BC-B918-A1578C1D7567}" srcOrd="0" destOrd="0" presId="urn:microsoft.com/office/officeart/2005/8/layout/pList1#4"/>
    <dgm:cxn modelId="{AB62F66E-4403-483D-8D83-F5753562A4ED}" type="presParOf" srcId="{F36EE042-7692-49BC-B918-A1578C1D7567}" destId="{667DBDF5-4848-4B1F-B8B2-A98A3C3BBC38}" srcOrd="0" destOrd="0" presId="urn:microsoft.com/office/officeart/2005/8/layout/pList1#4"/>
    <dgm:cxn modelId="{317D049E-3377-4F4F-877D-58FC15BD6E5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16" minVer="http://schemas.openxmlformats.org/drawingml/2006/diagram"/>
    </a:ext>
  </dgm:extLst>
</dgm:dataModel>
</file>

<file path=xl/diagrams/data22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90CA79A1-5FA1-42A1-9F87-930AD730AEC0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B703CD59-7586-42F3-B556-2988A65CA2B4}" type="presOf" srcId="{887F5544-6B57-41CA-9F5D-22B487721417}" destId="{DAF50151-2C13-4CF1-9CEC-B62884092411}" srcOrd="0" destOrd="0" presId="urn:microsoft.com/office/officeart/2005/8/layout/pList1#4"/>
    <dgm:cxn modelId="{B22B4B4F-859F-4D57-ADEE-05DCF4C3B5AE}" type="presParOf" srcId="{DAF50151-2C13-4CF1-9CEC-B62884092411}" destId="{F36EE042-7692-49BC-B918-A1578C1D7567}" srcOrd="0" destOrd="0" presId="urn:microsoft.com/office/officeart/2005/8/layout/pList1#4"/>
    <dgm:cxn modelId="{6F0E86B8-EB89-4D5A-9AC6-D8B9D333FB25}" type="presParOf" srcId="{F36EE042-7692-49BC-B918-A1578C1D7567}" destId="{667DBDF5-4848-4B1F-B8B2-A98A3C3BBC38}" srcOrd="0" destOrd="0" presId="urn:microsoft.com/office/officeart/2005/8/layout/pList1#4"/>
    <dgm:cxn modelId="{0ED73BA3-DBBE-4250-98A6-1617663828C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21" minVer="http://schemas.openxmlformats.org/drawingml/2006/diagram"/>
    </a:ext>
  </dgm:extLst>
</dgm:dataModel>
</file>

<file path=xl/diagrams/data23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90CA79A1-5FA1-42A1-9F87-930AD730AEC0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B703CD59-7586-42F3-B556-2988A65CA2B4}" type="presOf" srcId="{887F5544-6B57-41CA-9F5D-22B487721417}" destId="{DAF50151-2C13-4CF1-9CEC-B62884092411}" srcOrd="0" destOrd="0" presId="urn:microsoft.com/office/officeart/2005/8/layout/pList1#4"/>
    <dgm:cxn modelId="{B22B4B4F-859F-4D57-ADEE-05DCF4C3B5AE}" type="presParOf" srcId="{DAF50151-2C13-4CF1-9CEC-B62884092411}" destId="{F36EE042-7692-49BC-B918-A1578C1D7567}" srcOrd="0" destOrd="0" presId="urn:microsoft.com/office/officeart/2005/8/layout/pList1#4"/>
    <dgm:cxn modelId="{6F0E86B8-EB89-4D5A-9AC6-D8B9D333FB25}" type="presParOf" srcId="{F36EE042-7692-49BC-B918-A1578C1D7567}" destId="{667DBDF5-4848-4B1F-B8B2-A98A3C3BBC38}" srcOrd="0" destOrd="0" presId="urn:microsoft.com/office/officeart/2005/8/layout/pList1#4"/>
    <dgm:cxn modelId="{0ED73BA3-DBBE-4250-98A6-1617663828C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26" minVer="http://schemas.openxmlformats.org/drawingml/2006/diagram"/>
    </a:ext>
  </dgm:extLst>
</dgm:dataModel>
</file>

<file path=xl/diagrams/data24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90CA79A1-5FA1-42A1-9F87-930AD730AEC0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B703CD59-7586-42F3-B556-2988A65CA2B4}" type="presOf" srcId="{887F5544-6B57-41CA-9F5D-22B487721417}" destId="{DAF50151-2C13-4CF1-9CEC-B62884092411}" srcOrd="0" destOrd="0" presId="urn:microsoft.com/office/officeart/2005/8/layout/pList1#4"/>
    <dgm:cxn modelId="{B22B4B4F-859F-4D57-ADEE-05DCF4C3B5AE}" type="presParOf" srcId="{DAF50151-2C13-4CF1-9CEC-B62884092411}" destId="{F36EE042-7692-49BC-B918-A1578C1D7567}" srcOrd="0" destOrd="0" presId="urn:microsoft.com/office/officeart/2005/8/layout/pList1#4"/>
    <dgm:cxn modelId="{6F0E86B8-EB89-4D5A-9AC6-D8B9D333FB25}" type="presParOf" srcId="{F36EE042-7692-49BC-B918-A1578C1D7567}" destId="{667DBDF5-4848-4B1F-B8B2-A98A3C3BBC38}" srcOrd="0" destOrd="0" presId="urn:microsoft.com/office/officeart/2005/8/layout/pList1#4"/>
    <dgm:cxn modelId="{0ED73BA3-DBBE-4250-98A6-1617663828C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31" minVer="http://schemas.openxmlformats.org/drawingml/2006/diagram"/>
    </a:ext>
  </dgm:extLst>
</dgm:dataModel>
</file>

<file path=xl/diagrams/data25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90CA79A1-5FA1-42A1-9F87-930AD730AEC0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B703CD59-7586-42F3-B556-2988A65CA2B4}" type="presOf" srcId="{887F5544-6B57-41CA-9F5D-22B487721417}" destId="{DAF50151-2C13-4CF1-9CEC-B62884092411}" srcOrd="0" destOrd="0" presId="urn:microsoft.com/office/officeart/2005/8/layout/pList1#4"/>
    <dgm:cxn modelId="{B22B4B4F-859F-4D57-ADEE-05DCF4C3B5AE}" type="presParOf" srcId="{DAF50151-2C13-4CF1-9CEC-B62884092411}" destId="{F36EE042-7692-49BC-B918-A1578C1D7567}" srcOrd="0" destOrd="0" presId="urn:microsoft.com/office/officeart/2005/8/layout/pList1#4"/>
    <dgm:cxn modelId="{6F0E86B8-EB89-4D5A-9AC6-D8B9D333FB25}" type="presParOf" srcId="{F36EE042-7692-49BC-B918-A1578C1D7567}" destId="{667DBDF5-4848-4B1F-B8B2-A98A3C3BBC38}" srcOrd="0" destOrd="0" presId="urn:microsoft.com/office/officeart/2005/8/layout/pList1#4"/>
    <dgm:cxn modelId="{0ED73BA3-DBBE-4250-98A6-1617663828C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36" minVer="http://schemas.openxmlformats.org/drawingml/2006/diagram"/>
    </a:ext>
  </dgm:extLst>
</dgm:dataModel>
</file>

<file path=xl/diagrams/data26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90CA79A1-5FA1-42A1-9F87-930AD730AEC0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B703CD59-7586-42F3-B556-2988A65CA2B4}" type="presOf" srcId="{887F5544-6B57-41CA-9F5D-22B487721417}" destId="{DAF50151-2C13-4CF1-9CEC-B62884092411}" srcOrd="0" destOrd="0" presId="urn:microsoft.com/office/officeart/2005/8/layout/pList1#4"/>
    <dgm:cxn modelId="{B22B4B4F-859F-4D57-ADEE-05DCF4C3B5AE}" type="presParOf" srcId="{DAF50151-2C13-4CF1-9CEC-B62884092411}" destId="{F36EE042-7692-49BC-B918-A1578C1D7567}" srcOrd="0" destOrd="0" presId="urn:microsoft.com/office/officeart/2005/8/layout/pList1#4"/>
    <dgm:cxn modelId="{6F0E86B8-EB89-4D5A-9AC6-D8B9D333FB25}" type="presParOf" srcId="{F36EE042-7692-49BC-B918-A1578C1D7567}" destId="{667DBDF5-4848-4B1F-B8B2-A98A3C3BBC38}" srcOrd="0" destOrd="0" presId="urn:microsoft.com/office/officeart/2005/8/layout/pList1#4"/>
    <dgm:cxn modelId="{0ED73BA3-DBBE-4250-98A6-1617663828C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41" minVer="http://schemas.openxmlformats.org/drawingml/2006/diagram"/>
    </a:ext>
  </dgm:extLst>
</dgm:dataModel>
</file>

<file path=xl/diagrams/data27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90CA79A1-5FA1-42A1-9F87-930AD730AEC0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B703CD59-7586-42F3-B556-2988A65CA2B4}" type="presOf" srcId="{887F5544-6B57-41CA-9F5D-22B487721417}" destId="{DAF50151-2C13-4CF1-9CEC-B62884092411}" srcOrd="0" destOrd="0" presId="urn:microsoft.com/office/officeart/2005/8/layout/pList1#4"/>
    <dgm:cxn modelId="{B22B4B4F-859F-4D57-ADEE-05DCF4C3B5AE}" type="presParOf" srcId="{DAF50151-2C13-4CF1-9CEC-B62884092411}" destId="{F36EE042-7692-49BC-B918-A1578C1D7567}" srcOrd="0" destOrd="0" presId="urn:microsoft.com/office/officeart/2005/8/layout/pList1#4"/>
    <dgm:cxn modelId="{6F0E86B8-EB89-4D5A-9AC6-D8B9D333FB25}" type="presParOf" srcId="{F36EE042-7692-49BC-B918-A1578C1D7567}" destId="{667DBDF5-4848-4B1F-B8B2-A98A3C3BBC38}" srcOrd="0" destOrd="0" presId="urn:microsoft.com/office/officeart/2005/8/layout/pList1#4"/>
    <dgm:cxn modelId="{0ED73BA3-DBBE-4250-98A6-1617663828C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46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83356C00-9FB7-4421-9E53-B3D30EC16A4F}" type="presOf" srcId="{6D9889FA-D597-4E2B-897C-E61A7C2565D7}" destId="{A8F6E4D5-B014-463A-975A-1CE389DFFBF8}" srcOrd="0" destOrd="0" presId="urn:microsoft.com/office/officeart/2005/8/layout/pList1#4"/>
    <dgm:cxn modelId="{F67AA517-4CC9-412C-B5A1-3104BE887655}" type="presOf" srcId="{887F5544-6B57-41CA-9F5D-22B487721417}" destId="{DAF50151-2C13-4CF1-9CEC-B62884092411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A0A1C3CA-94D8-4ADF-BE2D-F48A4EDD7485}" type="presParOf" srcId="{DAF50151-2C13-4CF1-9CEC-B62884092411}" destId="{F36EE042-7692-49BC-B918-A1578C1D7567}" srcOrd="0" destOrd="0" presId="urn:microsoft.com/office/officeart/2005/8/layout/pList1#4"/>
    <dgm:cxn modelId="{AB62F66E-4403-483D-8D83-F5753562A4ED}" type="presParOf" srcId="{F36EE042-7692-49BC-B918-A1578C1D7567}" destId="{667DBDF5-4848-4B1F-B8B2-A98A3C3BBC38}" srcOrd="0" destOrd="0" presId="urn:microsoft.com/office/officeart/2005/8/layout/pList1#4"/>
    <dgm:cxn modelId="{317D049E-3377-4F4F-877D-58FC15BD6E5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1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90CA79A1-5FA1-42A1-9F87-930AD730AEC0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B703CD59-7586-42F3-B556-2988A65CA2B4}" type="presOf" srcId="{887F5544-6B57-41CA-9F5D-22B487721417}" destId="{DAF50151-2C13-4CF1-9CEC-B62884092411}" srcOrd="0" destOrd="0" presId="urn:microsoft.com/office/officeart/2005/8/layout/pList1#4"/>
    <dgm:cxn modelId="{B22B4B4F-859F-4D57-ADEE-05DCF4C3B5AE}" type="presParOf" srcId="{DAF50151-2C13-4CF1-9CEC-B62884092411}" destId="{F36EE042-7692-49BC-B918-A1578C1D7567}" srcOrd="0" destOrd="0" presId="urn:microsoft.com/office/officeart/2005/8/layout/pList1#4"/>
    <dgm:cxn modelId="{6F0E86B8-EB89-4D5A-9AC6-D8B9D333FB25}" type="presParOf" srcId="{F36EE042-7692-49BC-B918-A1578C1D7567}" destId="{667DBDF5-4848-4B1F-B8B2-A98A3C3BBC38}" srcOrd="0" destOrd="0" presId="urn:microsoft.com/office/officeart/2005/8/layout/pList1#4"/>
    <dgm:cxn modelId="{0ED73BA3-DBBE-4250-98A6-1617663828C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20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90CA79A1-5FA1-42A1-9F87-930AD730AEC0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B703CD59-7586-42F3-B556-2988A65CA2B4}" type="presOf" srcId="{887F5544-6B57-41CA-9F5D-22B487721417}" destId="{DAF50151-2C13-4CF1-9CEC-B62884092411}" srcOrd="0" destOrd="0" presId="urn:microsoft.com/office/officeart/2005/8/layout/pList1#4"/>
    <dgm:cxn modelId="{B22B4B4F-859F-4D57-ADEE-05DCF4C3B5AE}" type="presParOf" srcId="{DAF50151-2C13-4CF1-9CEC-B62884092411}" destId="{F36EE042-7692-49BC-B918-A1578C1D7567}" srcOrd="0" destOrd="0" presId="urn:microsoft.com/office/officeart/2005/8/layout/pList1#4"/>
    <dgm:cxn modelId="{6F0E86B8-EB89-4D5A-9AC6-D8B9D333FB25}" type="presParOf" srcId="{F36EE042-7692-49BC-B918-A1578C1D7567}" destId="{667DBDF5-4848-4B1F-B8B2-A98A3C3BBC38}" srcOrd="0" destOrd="0" presId="urn:microsoft.com/office/officeart/2005/8/layout/pList1#4"/>
    <dgm:cxn modelId="{0ED73BA3-DBBE-4250-98A6-1617663828C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25" minVer="http://schemas.openxmlformats.org/drawingml/2006/diagram"/>
    </a:ext>
  </dgm:extLst>
</dgm:dataModel>
</file>

<file path=xl/diagrams/data6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90CA79A1-5FA1-42A1-9F87-930AD730AEC0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B703CD59-7586-42F3-B556-2988A65CA2B4}" type="presOf" srcId="{887F5544-6B57-41CA-9F5D-22B487721417}" destId="{DAF50151-2C13-4CF1-9CEC-B62884092411}" srcOrd="0" destOrd="0" presId="urn:microsoft.com/office/officeart/2005/8/layout/pList1#4"/>
    <dgm:cxn modelId="{B22B4B4F-859F-4D57-ADEE-05DCF4C3B5AE}" type="presParOf" srcId="{DAF50151-2C13-4CF1-9CEC-B62884092411}" destId="{F36EE042-7692-49BC-B918-A1578C1D7567}" srcOrd="0" destOrd="0" presId="urn:microsoft.com/office/officeart/2005/8/layout/pList1#4"/>
    <dgm:cxn modelId="{6F0E86B8-EB89-4D5A-9AC6-D8B9D333FB25}" type="presParOf" srcId="{F36EE042-7692-49BC-B918-A1578C1D7567}" destId="{667DBDF5-4848-4B1F-B8B2-A98A3C3BBC38}" srcOrd="0" destOrd="0" presId="urn:microsoft.com/office/officeart/2005/8/layout/pList1#4"/>
    <dgm:cxn modelId="{0ED73BA3-DBBE-4250-98A6-1617663828C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30" minVer="http://schemas.openxmlformats.org/drawingml/2006/diagram"/>
    </a:ext>
  </dgm:extLst>
</dgm:dataModel>
</file>

<file path=xl/diagrams/data7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90CA79A1-5FA1-42A1-9F87-930AD730AEC0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B703CD59-7586-42F3-B556-2988A65CA2B4}" type="presOf" srcId="{887F5544-6B57-41CA-9F5D-22B487721417}" destId="{DAF50151-2C13-4CF1-9CEC-B62884092411}" srcOrd="0" destOrd="0" presId="urn:microsoft.com/office/officeart/2005/8/layout/pList1#4"/>
    <dgm:cxn modelId="{B22B4B4F-859F-4D57-ADEE-05DCF4C3B5AE}" type="presParOf" srcId="{DAF50151-2C13-4CF1-9CEC-B62884092411}" destId="{F36EE042-7692-49BC-B918-A1578C1D7567}" srcOrd="0" destOrd="0" presId="urn:microsoft.com/office/officeart/2005/8/layout/pList1#4"/>
    <dgm:cxn modelId="{6F0E86B8-EB89-4D5A-9AC6-D8B9D333FB25}" type="presParOf" srcId="{F36EE042-7692-49BC-B918-A1578C1D7567}" destId="{667DBDF5-4848-4B1F-B8B2-A98A3C3BBC38}" srcOrd="0" destOrd="0" presId="urn:microsoft.com/office/officeart/2005/8/layout/pList1#4"/>
    <dgm:cxn modelId="{0ED73BA3-DBBE-4250-98A6-1617663828C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35" minVer="http://schemas.openxmlformats.org/drawingml/2006/diagram"/>
    </a:ext>
  </dgm:extLst>
</dgm:dataModel>
</file>

<file path=xl/diagrams/data8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90CA79A1-5FA1-42A1-9F87-930AD730AEC0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B703CD59-7586-42F3-B556-2988A65CA2B4}" type="presOf" srcId="{887F5544-6B57-41CA-9F5D-22B487721417}" destId="{DAF50151-2C13-4CF1-9CEC-B62884092411}" srcOrd="0" destOrd="0" presId="urn:microsoft.com/office/officeart/2005/8/layout/pList1#4"/>
    <dgm:cxn modelId="{B22B4B4F-859F-4D57-ADEE-05DCF4C3B5AE}" type="presParOf" srcId="{DAF50151-2C13-4CF1-9CEC-B62884092411}" destId="{F36EE042-7692-49BC-B918-A1578C1D7567}" srcOrd="0" destOrd="0" presId="urn:microsoft.com/office/officeart/2005/8/layout/pList1#4"/>
    <dgm:cxn modelId="{6F0E86B8-EB89-4D5A-9AC6-D8B9D333FB25}" type="presParOf" srcId="{F36EE042-7692-49BC-B918-A1578C1D7567}" destId="{667DBDF5-4848-4B1F-B8B2-A98A3C3BBC38}" srcOrd="0" destOrd="0" presId="urn:microsoft.com/office/officeart/2005/8/layout/pList1#4"/>
    <dgm:cxn modelId="{0ED73BA3-DBBE-4250-98A6-1617663828C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40" minVer="http://schemas.openxmlformats.org/drawingml/2006/diagram"/>
    </a:ext>
  </dgm:extLst>
</dgm:dataModel>
</file>

<file path=xl/diagrams/data9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pPr>
            <a:lnSpc>
              <a:spcPct val="90000"/>
            </a:lnSpc>
          </a:pPr>
          <a:endParaRPr lang="ru-RU" kern="1200"/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7857" custScaleY="110271" custLinFactNeighborX="-2537" custLinFactNeighborY="-10927"/>
      <dgm:spPr>
        <a:noFill/>
        <a:ln>
          <a:noFill/>
        </a:ln>
      </dgm:spPr>
    </dgm:pt>
    <dgm:pt modelId="{A8F6E4D5-B014-463A-975A-1CE389DFFBF8}" type="pres">
      <dgm:prSet presAssocID="{6D9889FA-D597-4E2B-897C-E61A7C2565D7}" presName="textRect" presStyleLbl="revTx" presStyleIdx="0" presStyleCnt="1" custScaleX="115299" custScaleY="279188" custLinFactNeighborX="1302" custLinFactNeighborY="3570">
        <dgm:presLayoutVars>
          <dgm:bulletEnabled val="1"/>
        </dgm:presLayoutVars>
      </dgm:prSet>
      <dgm:spPr/>
      <dgm:t>
        <a:bodyPr/>
        <a:lstStyle/>
        <a:p>
          <a:endParaRPr lang="ru-RU"/>
        </a:p>
      </dgm:t>
    </dgm:pt>
  </dgm:ptLst>
  <dgm:cxnLst>
    <dgm:cxn modelId="{90CA79A1-5FA1-42A1-9F87-930AD730AEC0}" type="presOf" srcId="{6D9889FA-D597-4E2B-897C-E61A7C2565D7}" destId="{A8F6E4D5-B014-463A-975A-1CE389DFFBF8}" srcOrd="0" destOrd="0" presId="urn:microsoft.com/office/officeart/2005/8/layout/pList1#4"/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B703CD59-7586-42F3-B556-2988A65CA2B4}" type="presOf" srcId="{887F5544-6B57-41CA-9F5D-22B487721417}" destId="{DAF50151-2C13-4CF1-9CEC-B62884092411}" srcOrd="0" destOrd="0" presId="urn:microsoft.com/office/officeart/2005/8/layout/pList1#4"/>
    <dgm:cxn modelId="{B22B4B4F-859F-4D57-ADEE-05DCF4C3B5AE}" type="presParOf" srcId="{DAF50151-2C13-4CF1-9CEC-B62884092411}" destId="{F36EE042-7692-49BC-B918-A1578C1D7567}" srcOrd="0" destOrd="0" presId="urn:microsoft.com/office/officeart/2005/8/layout/pList1#4"/>
    <dgm:cxn modelId="{6F0E86B8-EB89-4D5A-9AC6-D8B9D333FB25}" type="presParOf" srcId="{F36EE042-7692-49BC-B918-A1578C1D7567}" destId="{667DBDF5-4848-4B1F-B8B2-A98A3C3BBC38}" srcOrd="0" destOrd="0" presId="urn:microsoft.com/office/officeart/2005/8/layout/pList1#4"/>
    <dgm:cxn modelId="{0ED73BA3-DBBE-4250-98A6-1617663828CC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4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305266" y="0"/>
          <a:ext cx="1548641" cy="1090895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06960" y="563833"/>
          <a:ext cx="1655496" cy="148721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306960" y="563833"/>
        <a:ext cx="1655496" cy="1487213"/>
      </dsp:txXfrm>
    </dsp:sp>
  </dsp:spTree>
</dsp:drawing>
</file>

<file path=xl/diagrams/drawing10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316338" y="0"/>
          <a:ext cx="1527491" cy="1075997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18009" y="555570"/>
          <a:ext cx="1632887" cy="1466902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318009" y="555570"/>
        <a:ext cx="1632887" cy="1466902"/>
      </dsp:txXfrm>
    </dsp:sp>
  </dsp:spTree>
</dsp:drawing>
</file>

<file path=xl/diagrams/drawing1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316338" y="0"/>
          <a:ext cx="1527491" cy="1075997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18009" y="555571"/>
          <a:ext cx="1632887" cy="1466902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318009" y="555571"/>
        <a:ext cx="1632887" cy="1466902"/>
      </dsp:txXfrm>
    </dsp:sp>
  </dsp:spTree>
</dsp:drawing>
</file>

<file path=xl/diagrams/drawing1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322489" y="0"/>
          <a:ext cx="1515742" cy="1067720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24148" y="550979"/>
          <a:ext cx="1620326" cy="14556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324148" y="550979"/>
        <a:ext cx="1620326" cy="1455618"/>
      </dsp:txXfrm>
    </dsp:sp>
  </dsp:spTree>
</dsp:drawing>
</file>

<file path=xl/diagrams/drawing1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98974" y="0"/>
          <a:ext cx="1568458" cy="1104854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00690" y="572017"/>
          <a:ext cx="1676680" cy="150624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300690" y="572017"/>
        <a:ext cx="1676680" cy="1506244"/>
      </dsp:txXfrm>
    </dsp:sp>
  </dsp:spTree>
</dsp:drawing>
</file>

<file path=xl/diagrams/drawing1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98974" y="0"/>
          <a:ext cx="1568458" cy="1104854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00690" y="572017"/>
          <a:ext cx="1676680" cy="150624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300690" y="572017"/>
        <a:ext cx="1676680" cy="1506244"/>
      </dsp:txXfrm>
    </dsp:sp>
  </dsp:spTree>
</dsp:drawing>
</file>

<file path=xl/diagrams/drawing1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98974" y="0"/>
          <a:ext cx="1568458" cy="1104854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00690" y="572017"/>
          <a:ext cx="1676680" cy="150624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300690" y="572017"/>
        <a:ext cx="1676680" cy="1506244"/>
      </dsp:txXfrm>
    </dsp:sp>
  </dsp:spTree>
</dsp:drawing>
</file>

<file path=xl/diagrams/drawing1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98974" y="0"/>
          <a:ext cx="1568458" cy="1104854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00690" y="572017"/>
          <a:ext cx="1676680" cy="150624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300690" y="572017"/>
        <a:ext cx="1676680" cy="1506244"/>
      </dsp:txXfrm>
    </dsp:sp>
  </dsp:spTree>
</dsp:drawing>
</file>

<file path=xl/diagrams/drawing17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98974" y="0"/>
          <a:ext cx="1568458" cy="1104854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00690" y="572017"/>
          <a:ext cx="1676680" cy="150624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300690" y="572017"/>
        <a:ext cx="1676680" cy="1506244"/>
      </dsp:txXfrm>
    </dsp:sp>
  </dsp:spTree>
</dsp:drawing>
</file>

<file path=xl/diagrams/drawing18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98974" y="0"/>
          <a:ext cx="1568458" cy="1104854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00690" y="572017"/>
          <a:ext cx="1676680" cy="150624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300690" y="572017"/>
        <a:ext cx="1676680" cy="1506244"/>
      </dsp:txXfrm>
    </dsp:sp>
  </dsp:spTree>
</dsp:drawing>
</file>

<file path=xl/diagrams/drawing19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312647" y="0"/>
          <a:ext cx="1534541" cy="1080963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14326" y="558325"/>
          <a:ext cx="1640423" cy="1473672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314326" y="558325"/>
        <a:ext cx="1640423" cy="1473672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305266" y="0"/>
          <a:ext cx="1548641" cy="1090895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06960" y="563834"/>
          <a:ext cx="1655496" cy="148721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306960" y="563834"/>
        <a:ext cx="1655496" cy="1487213"/>
      </dsp:txXfrm>
    </dsp:sp>
  </dsp:spTree>
</dsp:drawing>
</file>

<file path=xl/diagrams/drawing20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312647" y="0"/>
          <a:ext cx="1534541" cy="1080963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14326" y="558326"/>
          <a:ext cx="1640423" cy="1473672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314326" y="558326"/>
        <a:ext cx="1640423" cy="1473672"/>
      </dsp:txXfrm>
    </dsp:sp>
  </dsp:spTree>
</dsp:drawing>
</file>

<file path=xl/diagrams/drawing2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318799" y="0"/>
          <a:ext cx="1522791" cy="1072686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20465" y="553734"/>
          <a:ext cx="1627862" cy="146238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320465" y="553734"/>
        <a:ext cx="1627862" cy="1462388"/>
      </dsp:txXfrm>
    </dsp:sp>
  </dsp:spTree>
</dsp:drawing>
</file>

<file path=xl/diagrams/drawing2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98974" y="0"/>
          <a:ext cx="1568458" cy="1104854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00690" y="572017"/>
          <a:ext cx="1676680" cy="150624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300690" y="572017"/>
        <a:ext cx="1676680" cy="1506244"/>
      </dsp:txXfrm>
    </dsp:sp>
  </dsp:spTree>
</dsp:drawing>
</file>

<file path=xl/diagrams/drawing2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98974" y="0"/>
          <a:ext cx="1568458" cy="1104854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00690" y="572017"/>
          <a:ext cx="1676680" cy="150624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300690" y="572017"/>
        <a:ext cx="1676680" cy="1506244"/>
      </dsp:txXfrm>
    </dsp:sp>
  </dsp:spTree>
</dsp:drawing>
</file>

<file path=xl/diagrams/drawing2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98974" y="0"/>
          <a:ext cx="1568458" cy="1104854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00690" y="572017"/>
          <a:ext cx="1676680" cy="150624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300690" y="572017"/>
        <a:ext cx="1676680" cy="1506244"/>
      </dsp:txXfrm>
    </dsp:sp>
  </dsp:spTree>
</dsp:drawing>
</file>

<file path=xl/diagrams/drawing2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98974" y="0"/>
          <a:ext cx="1568458" cy="1104854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00690" y="572017"/>
          <a:ext cx="1676680" cy="150624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300690" y="572017"/>
        <a:ext cx="1676680" cy="1506244"/>
      </dsp:txXfrm>
    </dsp:sp>
  </dsp:spTree>
</dsp:drawing>
</file>

<file path=xl/diagrams/drawing2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98974" y="0"/>
          <a:ext cx="1568458" cy="1104854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00690" y="572017"/>
          <a:ext cx="1676680" cy="150624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300690" y="572017"/>
        <a:ext cx="1676680" cy="1506244"/>
      </dsp:txXfrm>
    </dsp:sp>
  </dsp:spTree>
</dsp:drawing>
</file>

<file path=xl/diagrams/drawing27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98974" y="0"/>
          <a:ext cx="1568458" cy="1104854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00690" y="572017"/>
          <a:ext cx="1676680" cy="150624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300690" y="572017"/>
        <a:ext cx="1676680" cy="1506244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311417" y="0"/>
          <a:ext cx="1536891" cy="1082618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13098" y="559242"/>
          <a:ext cx="1642935" cy="147592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313098" y="559242"/>
        <a:ext cx="1642935" cy="1475929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98974" y="0"/>
          <a:ext cx="1568458" cy="1104854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00690" y="572017"/>
          <a:ext cx="1676680" cy="150624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300690" y="572017"/>
        <a:ext cx="1676680" cy="1506244"/>
      </dsp:txXfrm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98974" y="0"/>
          <a:ext cx="1568458" cy="1104854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00690" y="572017"/>
          <a:ext cx="1676680" cy="150624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300690" y="572017"/>
        <a:ext cx="1676680" cy="1506244"/>
      </dsp:txXfrm>
    </dsp:sp>
  </dsp:spTree>
</dsp:drawing>
</file>

<file path=xl/diagrams/drawing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98974" y="0"/>
          <a:ext cx="1568458" cy="1104854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00690" y="572017"/>
          <a:ext cx="1676680" cy="150624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300690" y="572017"/>
        <a:ext cx="1676680" cy="1506244"/>
      </dsp:txXfrm>
    </dsp:sp>
  </dsp:spTree>
</dsp:drawing>
</file>

<file path=xl/diagrams/drawing7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98974" y="0"/>
          <a:ext cx="1568458" cy="1104854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00690" y="572017"/>
          <a:ext cx="1676680" cy="150624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300690" y="572017"/>
        <a:ext cx="1676680" cy="1506244"/>
      </dsp:txXfrm>
    </dsp:sp>
  </dsp:spTree>
</dsp:drawing>
</file>

<file path=xl/diagrams/drawing8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98974" y="0"/>
          <a:ext cx="1568458" cy="1104854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00690" y="572017"/>
          <a:ext cx="1676680" cy="150624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300690" y="572017"/>
        <a:ext cx="1676680" cy="1506244"/>
      </dsp:txXfrm>
    </dsp:sp>
  </dsp:spTree>
</dsp:drawing>
</file>

<file path=xl/diagrams/drawing9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98974" y="0"/>
          <a:ext cx="1568458" cy="1104854"/>
        </a:xfrm>
        <a:prstGeom prst="roundRect">
          <a:avLst/>
        </a:prstGeom>
        <a:noFill/>
        <a:ln w="25400" cap="flat" cmpd="sng" algn="ctr">
          <a:noFill/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00690" y="572017"/>
          <a:ext cx="1676680" cy="150624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256032" rIns="256032" bIns="0" numCol="1" spcCol="1270" anchor="t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ru-RU" sz="3600" kern="1200"/>
        </a:p>
      </dsp:txBody>
      <dsp:txXfrm>
        <a:off x="300690" y="572017"/>
        <a:ext cx="1676680" cy="1506244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0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1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2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3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4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5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6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7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8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9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0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1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2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3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4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5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6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7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6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7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8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9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0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6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7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8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9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0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6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7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6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7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8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9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diagramData" Target="../diagrams/data6.xml"/><Relationship Id="rId21" Type="http://schemas.openxmlformats.org/officeDocument/2006/relationships/diagramData" Target="../diagrams/data5.xml"/><Relationship Id="rId42" Type="http://schemas.openxmlformats.org/officeDocument/2006/relationships/diagramLayout" Target="../diagrams/layout9.xml"/><Relationship Id="rId47" Type="http://schemas.openxmlformats.org/officeDocument/2006/relationships/image" Target="../media/image19.png"/><Relationship Id="rId63" Type="http://schemas.openxmlformats.org/officeDocument/2006/relationships/image" Target="../media/image35.png"/><Relationship Id="rId68" Type="http://schemas.openxmlformats.org/officeDocument/2006/relationships/image" Target="../media/image40.png"/><Relationship Id="rId16" Type="http://schemas.openxmlformats.org/officeDocument/2006/relationships/diagramData" Target="../diagrams/data4.xml"/><Relationship Id="rId11" Type="http://schemas.openxmlformats.org/officeDocument/2006/relationships/diagramData" Target="../diagrams/data3.xml"/><Relationship Id="rId24" Type="http://schemas.openxmlformats.org/officeDocument/2006/relationships/diagramColors" Target="../diagrams/colors5.xml"/><Relationship Id="rId32" Type="http://schemas.openxmlformats.org/officeDocument/2006/relationships/diagramLayout" Target="../diagrams/layout7.xml"/><Relationship Id="rId37" Type="http://schemas.openxmlformats.org/officeDocument/2006/relationships/diagramLayout" Target="../diagrams/layout8.xml"/><Relationship Id="rId40" Type="http://schemas.microsoft.com/office/2007/relationships/diagramDrawing" Target="../diagrams/drawing8.xml"/><Relationship Id="rId45" Type="http://schemas.microsoft.com/office/2007/relationships/diagramDrawing" Target="../diagrams/drawing9.xml"/><Relationship Id="rId53" Type="http://schemas.openxmlformats.org/officeDocument/2006/relationships/image" Target="../media/image25.png"/><Relationship Id="rId58" Type="http://schemas.openxmlformats.org/officeDocument/2006/relationships/image" Target="../media/image30.png"/><Relationship Id="rId66" Type="http://schemas.openxmlformats.org/officeDocument/2006/relationships/image" Target="../media/image38.png"/><Relationship Id="rId74" Type="http://schemas.openxmlformats.org/officeDocument/2006/relationships/image" Target="../media/image46.jpg"/><Relationship Id="rId79" Type="http://schemas.openxmlformats.org/officeDocument/2006/relationships/image" Target="../media/image1.png"/><Relationship Id="rId5" Type="http://schemas.microsoft.com/office/2007/relationships/diagramDrawing" Target="../diagrams/drawing1.xml"/><Relationship Id="rId61" Type="http://schemas.openxmlformats.org/officeDocument/2006/relationships/image" Target="../media/image33.png"/><Relationship Id="rId19" Type="http://schemas.openxmlformats.org/officeDocument/2006/relationships/diagramColors" Target="../diagrams/colors4.xml"/><Relationship Id="rId14" Type="http://schemas.openxmlformats.org/officeDocument/2006/relationships/diagramColors" Target="../diagrams/colors3.xml"/><Relationship Id="rId22" Type="http://schemas.openxmlformats.org/officeDocument/2006/relationships/diagramLayout" Target="../diagrams/layout5.xml"/><Relationship Id="rId27" Type="http://schemas.openxmlformats.org/officeDocument/2006/relationships/diagramLayout" Target="../diagrams/layout6.xml"/><Relationship Id="rId30" Type="http://schemas.microsoft.com/office/2007/relationships/diagramDrawing" Target="../diagrams/drawing6.xml"/><Relationship Id="rId35" Type="http://schemas.microsoft.com/office/2007/relationships/diagramDrawing" Target="../diagrams/drawing7.xml"/><Relationship Id="rId43" Type="http://schemas.openxmlformats.org/officeDocument/2006/relationships/diagramQuickStyle" Target="../diagrams/quickStyle9.xml"/><Relationship Id="rId48" Type="http://schemas.openxmlformats.org/officeDocument/2006/relationships/image" Target="../media/image20.png"/><Relationship Id="rId56" Type="http://schemas.openxmlformats.org/officeDocument/2006/relationships/image" Target="../media/image28.png"/><Relationship Id="rId64" Type="http://schemas.openxmlformats.org/officeDocument/2006/relationships/image" Target="../media/image36.png"/><Relationship Id="rId69" Type="http://schemas.openxmlformats.org/officeDocument/2006/relationships/image" Target="../media/image41.png"/><Relationship Id="rId77" Type="http://schemas.openxmlformats.org/officeDocument/2006/relationships/image" Target="../media/image14.jpg"/><Relationship Id="rId8" Type="http://schemas.openxmlformats.org/officeDocument/2006/relationships/diagramQuickStyle" Target="../diagrams/quickStyle2.xml"/><Relationship Id="rId51" Type="http://schemas.openxmlformats.org/officeDocument/2006/relationships/image" Target="../media/image23.png"/><Relationship Id="rId72" Type="http://schemas.openxmlformats.org/officeDocument/2006/relationships/image" Target="../media/image44.png"/><Relationship Id="rId80" Type="http://schemas.openxmlformats.org/officeDocument/2006/relationships/image" Target="../media/image16.png"/><Relationship Id="rId3" Type="http://schemas.openxmlformats.org/officeDocument/2006/relationships/diagramQuickStyle" Target="../diagrams/quickStyle1.xml"/><Relationship Id="rId12" Type="http://schemas.openxmlformats.org/officeDocument/2006/relationships/diagramLayout" Target="../diagrams/layout3.xml"/><Relationship Id="rId17" Type="http://schemas.openxmlformats.org/officeDocument/2006/relationships/diagramLayout" Target="../diagrams/layout4.xml"/><Relationship Id="rId25" Type="http://schemas.microsoft.com/office/2007/relationships/diagramDrawing" Target="../diagrams/drawing5.xml"/><Relationship Id="rId33" Type="http://schemas.openxmlformats.org/officeDocument/2006/relationships/diagramQuickStyle" Target="../diagrams/quickStyle7.xml"/><Relationship Id="rId38" Type="http://schemas.openxmlformats.org/officeDocument/2006/relationships/diagramQuickStyle" Target="../diagrams/quickStyle8.xml"/><Relationship Id="rId46" Type="http://schemas.openxmlformats.org/officeDocument/2006/relationships/image" Target="../media/image18.png"/><Relationship Id="rId59" Type="http://schemas.openxmlformats.org/officeDocument/2006/relationships/image" Target="../media/image31.png"/><Relationship Id="rId67" Type="http://schemas.openxmlformats.org/officeDocument/2006/relationships/image" Target="../media/image39.png"/><Relationship Id="rId20" Type="http://schemas.microsoft.com/office/2007/relationships/diagramDrawing" Target="../diagrams/drawing4.xml"/><Relationship Id="rId41" Type="http://schemas.openxmlformats.org/officeDocument/2006/relationships/diagramData" Target="../diagrams/data9.xml"/><Relationship Id="rId54" Type="http://schemas.openxmlformats.org/officeDocument/2006/relationships/image" Target="../media/image26.png"/><Relationship Id="rId62" Type="http://schemas.openxmlformats.org/officeDocument/2006/relationships/image" Target="../media/image34.png"/><Relationship Id="rId70" Type="http://schemas.openxmlformats.org/officeDocument/2006/relationships/image" Target="../media/image42.png"/><Relationship Id="rId75" Type="http://schemas.openxmlformats.org/officeDocument/2006/relationships/image" Target="../media/image47.jpg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15" Type="http://schemas.microsoft.com/office/2007/relationships/diagramDrawing" Target="../diagrams/drawing3.xml"/><Relationship Id="rId23" Type="http://schemas.openxmlformats.org/officeDocument/2006/relationships/diagramQuickStyle" Target="../diagrams/quickStyle5.xml"/><Relationship Id="rId28" Type="http://schemas.openxmlformats.org/officeDocument/2006/relationships/diagramQuickStyle" Target="../diagrams/quickStyle6.xml"/><Relationship Id="rId36" Type="http://schemas.openxmlformats.org/officeDocument/2006/relationships/diagramData" Target="../diagrams/data8.xml"/><Relationship Id="rId49" Type="http://schemas.openxmlformats.org/officeDocument/2006/relationships/image" Target="../media/image21.png"/><Relationship Id="rId57" Type="http://schemas.openxmlformats.org/officeDocument/2006/relationships/image" Target="../media/image29.png"/><Relationship Id="rId10" Type="http://schemas.microsoft.com/office/2007/relationships/diagramDrawing" Target="../diagrams/drawing2.xml"/><Relationship Id="rId31" Type="http://schemas.openxmlformats.org/officeDocument/2006/relationships/diagramData" Target="../diagrams/data7.xml"/><Relationship Id="rId44" Type="http://schemas.openxmlformats.org/officeDocument/2006/relationships/diagramColors" Target="../diagrams/colors9.xml"/><Relationship Id="rId52" Type="http://schemas.openxmlformats.org/officeDocument/2006/relationships/image" Target="../media/image24.png"/><Relationship Id="rId60" Type="http://schemas.openxmlformats.org/officeDocument/2006/relationships/image" Target="../media/image32.png"/><Relationship Id="rId65" Type="http://schemas.openxmlformats.org/officeDocument/2006/relationships/image" Target="../media/image37.png"/><Relationship Id="rId73" Type="http://schemas.openxmlformats.org/officeDocument/2006/relationships/image" Target="../media/image45.jpg"/><Relationship Id="rId78" Type="http://schemas.openxmlformats.org/officeDocument/2006/relationships/image" Target="../media/image15.jpeg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Relationship Id="rId13" Type="http://schemas.openxmlformats.org/officeDocument/2006/relationships/diagramQuickStyle" Target="../diagrams/quickStyle3.xml"/><Relationship Id="rId18" Type="http://schemas.openxmlformats.org/officeDocument/2006/relationships/diagramQuickStyle" Target="../diagrams/quickStyle4.xml"/><Relationship Id="rId39" Type="http://schemas.openxmlformats.org/officeDocument/2006/relationships/diagramColors" Target="../diagrams/colors8.xml"/><Relationship Id="rId34" Type="http://schemas.openxmlformats.org/officeDocument/2006/relationships/diagramColors" Target="../diagrams/colors7.xml"/><Relationship Id="rId50" Type="http://schemas.openxmlformats.org/officeDocument/2006/relationships/image" Target="../media/image22.png"/><Relationship Id="rId55" Type="http://schemas.openxmlformats.org/officeDocument/2006/relationships/image" Target="../media/image27.png"/><Relationship Id="rId76" Type="http://schemas.openxmlformats.org/officeDocument/2006/relationships/image" Target="../media/image13.jpg"/><Relationship Id="rId7" Type="http://schemas.openxmlformats.org/officeDocument/2006/relationships/diagramLayout" Target="../diagrams/layout2.xml"/><Relationship Id="rId71" Type="http://schemas.openxmlformats.org/officeDocument/2006/relationships/image" Target="../media/image43.jpeg"/><Relationship Id="rId2" Type="http://schemas.openxmlformats.org/officeDocument/2006/relationships/diagramLayout" Target="../diagrams/layout1.xml"/><Relationship Id="rId29" Type="http://schemas.openxmlformats.org/officeDocument/2006/relationships/diagramColors" Target="../diagrams/colors6.xml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diagramData" Target="../diagrams/data14.xml"/><Relationship Id="rId21" Type="http://schemas.openxmlformats.org/officeDocument/2006/relationships/diagramData" Target="../diagrams/data13.xml"/><Relationship Id="rId42" Type="http://schemas.openxmlformats.org/officeDocument/2006/relationships/diagramLayout" Target="../diagrams/layout17.xml"/><Relationship Id="rId47" Type="http://schemas.openxmlformats.org/officeDocument/2006/relationships/diagramLayout" Target="../diagrams/layout18.xml"/><Relationship Id="rId63" Type="http://schemas.openxmlformats.org/officeDocument/2006/relationships/image" Target="../media/image64.png"/><Relationship Id="rId68" Type="http://schemas.openxmlformats.org/officeDocument/2006/relationships/image" Target="../media/image13.jpg"/><Relationship Id="rId7" Type="http://schemas.openxmlformats.org/officeDocument/2006/relationships/diagramLayout" Target="../diagrams/layout10.xml"/><Relationship Id="rId71" Type="http://schemas.openxmlformats.org/officeDocument/2006/relationships/image" Target="../media/image16.png"/><Relationship Id="rId2" Type="http://schemas.openxmlformats.org/officeDocument/2006/relationships/image" Target="../media/image49.png"/><Relationship Id="rId16" Type="http://schemas.openxmlformats.org/officeDocument/2006/relationships/diagramData" Target="../diagrams/data12.xml"/><Relationship Id="rId29" Type="http://schemas.openxmlformats.org/officeDocument/2006/relationships/diagramColors" Target="../diagrams/colors14.xml"/><Relationship Id="rId11" Type="http://schemas.openxmlformats.org/officeDocument/2006/relationships/diagramData" Target="../diagrams/data11.xml"/><Relationship Id="rId24" Type="http://schemas.openxmlformats.org/officeDocument/2006/relationships/diagramColors" Target="../diagrams/colors13.xml"/><Relationship Id="rId32" Type="http://schemas.openxmlformats.org/officeDocument/2006/relationships/diagramLayout" Target="../diagrams/layout15.xml"/><Relationship Id="rId37" Type="http://schemas.openxmlformats.org/officeDocument/2006/relationships/diagramLayout" Target="../diagrams/layout16.xml"/><Relationship Id="rId40" Type="http://schemas.microsoft.com/office/2007/relationships/diagramDrawing" Target="../diagrams/drawing16.xml"/><Relationship Id="rId45" Type="http://schemas.microsoft.com/office/2007/relationships/diagramDrawing" Target="../diagrams/drawing17.xml"/><Relationship Id="rId53" Type="http://schemas.openxmlformats.org/officeDocument/2006/relationships/image" Target="../media/image54.png"/><Relationship Id="rId58" Type="http://schemas.openxmlformats.org/officeDocument/2006/relationships/image" Target="../media/image59.png"/><Relationship Id="rId66" Type="http://schemas.openxmlformats.org/officeDocument/2006/relationships/image" Target="../media/image67.png"/><Relationship Id="rId5" Type="http://schemas.openxmlformats.org/officeDocument/2006/relationships/image" Target="../media/image1.png"/><Relationship Id="rId61" Type="http://schemas.openxmlformats.org/officeDocument/2006/relationships/image" Target="../media/image62.png"/><Relationship Id="rId19" Type="http://schemas.openxmlformats.org/officeDocument/2006/relationships/diagramColors" Target="../diagrams/colors12.xml"/><Relationship Id="rId14" Type="http://schemas.openxmlformats.org/officeDocument/2006/relationships/diagramColors" Target="../diagrams/colors11.xml"/><Relationship Id="rId22" Type="http://schemas.openxmlformats.org/officeDocument/2006/relationships/diagramLayout" Target="../diagrams/layout13.xml"/><Relationship Id="rId27" Type="http://schemas.openxmlformats.org/officeDocument/2006/relationships/diagramLayout" Target="../diagrams/layout14.xml"/><Relationship Id="rId30" Type="http://schemas.microsoft.com/office/2007/relationships/diagramDrawing" Target="../diagrams/drawing14.xml"/><Relationship Id="rId35" Type="http://schemas.microsoft.com/office/2007/relationships/diagramDrawing" Target="../diagrams/drawing15.xml"/><Relationship Id="rId43" Type="http://schemas.openxmlformats.org/officeDocument/2006/relationships/diagramQuickStyle" Target="../diagrams/quickStyle17.xml"/><Relationship Id="rId48" Type="http://schemas.openxmlformats.org/officeDocument/2006/relationships/diagramQuickStyle" Target="../diagrams/quickStyle18.xml"/><Relationship Id="rId56" Type="http://schemas.openxmlformats.org/officeDocument/2006/relationships/image" Target="../media/image57.png"/><Relationship Id="rId64" Type="http://schemas.openxmlformats.org/officeDocument/2006/relationships/image" Target="../media/image65.png"/><Relationship Id="rId69" Type="http://schemas.openxmlformats.org/officeDocument/2006/relationships/image" Target="../media/image14.jpg"/><Relationship Id="rId8" Type="http://schemas.openxmlformats.org/officeDocument/2006/relationships/diagramQuickStyle" Target="../diagrams/quickStyle10.xml"/><Relationship Id="rId51" Type="http://schemas.openxmlformats.org/officeDocument/2006/relationships/image" Target="../media/image52.png"/><Relationship Id="rId3" Type="http://schemas.openxmlformats.org/officeDocument/2006/relationships/image" Target="../media/image50.png"/><Relationship Id="rId12" Type="http://schemas.openxmlformats.org/officeDocument/2006/relationships/diagramLayout" Target="../diagrams/layout11.xml"/><Relationship Id="rId17" Type="http://schemas.openxmlformats.org/officeDocument/2006/relationships/diagramLayout" Target="../diagrams/layout12.xml"/><Relationship Id="rId25" Type="http://schemas.microsoft.com/office/2007/relationships/diagramDrawing" Target="../diagrams/drawing13.xml"/><Relationship Id="rId33" Type="http://schemas.openxmlformats.org/officeDocument/2006/relationships/diagramQuickStyle" Target="../diagrams/quickStyle15.xml"/><Relationship Id="rId38" Type="http://schemas.openxmlformats.org/officeDocument/2006/relationships/diagramQuickStyle" Target="../diagrams/quickStyle16.xml"/><Relationship Id="rId46" Type="http://schemas.openxmlformats.org/officeDocument/2006/relationships/diagramData" Target="../diagrams/data18.xml"/><Relationship Id="rId59" Type="http://schemas.openxmlformats.org/officeDocument/2006/relationships/image" Target="../media/image60.png"/><Relationship Id="rId67" Type="http://schemas.openxmlformats.org/officeDocument/2006/relationships/image" Target="../media/image68.png"/><Relationship Id="rId20" Type="http://schemas.microsoft.com/office/2007/relationships/diagramDrawing" Target="../diagrams/drawing12.xml"/><Relationship Id="rId41" Type="http://schemas.openxmlformats.org/officeDocument/2006/relationships/diagramData" Target="../diagrams/data17.xml"/><Relationship Id="rId54" Type="http://schemas.openxmlformats.org/officeDocument/2006/relationships/image" Target="../media/image55.png"/><Relationship Id="rId62" Type="http://schemas.openxmlformats.org/officeDocument/2006/relationships/image" Target="../media/image63.png"/><Relationship Id="rId70" Type="http://schemas.openxmlformats.org/officeDocument/2006/relationships/image" Target="../media/image15.jpeg"/><Relationship Id="rId1" Type="http://schemas.openxmlformats.org/officeDocument/2006/relationships/image" Target="../media/image48.png"/><Relationship Id="rId6" Type="http://schemas.openxmlformats.org/officeDocument/2006/relationships/diagramData" Target="../diagrams/data10.xml"/><Relationship Id="rId15" Type="http://schemas.microsoft.com/office/2007/relationships/diagramDrawing" Target="../diagrams/drawing11.xml"/><Relationship Id="rId23" Type="http://schemas.openxmlformats.org/officeDocument/2006/relationships/diagramQuickStyle" Target="../diagrams/quickStyle13.xml"/><Relationship Id="rId28" Type="http://schemas.openxmlformats.org/officeDocument/2006/relationships/diagramQuickStyle" Target="../diagrams/quickStyle14.xml"/><Relationship Id="rId36" Type="http://schemas.openxmlformats.org/officeDocument/2006/relationships/diagramData" Target="../diagrams/data16.xml"/><Relationship Id="rId49" Type="http://schemas.openxmlformats.org/officeDocument/2006/relationships/diagramColors" Target="../diagrams/colors18.xml"/><Relationship Id="rId57" Type="http://schemas.openxmlformats.org/officeDocument/2006/relationships/image" Target="../media/image58.png"/><Relationship Id="rId10" Type="http://schemas.microsoft.com/office/2007/relationships/diagramDrawing" Target="../diagrams/drawing10.xml"/><Relationship Id="rId31" Type="http://schemas.openxmlformats.org/officeDocument/2006/relationships/diagramData" Target="../diagrams/data15.xml"/><Relationship Id="rId44" Type="http://schemas.openxmlformats.org/officeDocument/2006/relationships/diagramColors" Target="../diagrams/colors17.xml"/><Relationship Id="rId52" Type="http://schemas.openxmlformats.org/officeDocument/2006/relationships/image" Target="../media/image53.png"/><Relationship Id="rId60" Type="http://schemas.openxmlformats.org/officeDocument/2006/relationships/image" Target="../media/image61.png"/><Relationship Id="rId65" Type="http://schemas.openxmlformats.org/officeDocument/2006/relationships/image" Target="../media/image66.png"/><Relationship Id="rId4" Type="http://schemas.openxmlformats.org/officeDocument/2006/relationships/image" Target="../media/image51.png"/><Relationship Id="rId9" Type="http://schemas.openxmlformats.org/officeDocument/2006/relationships/diagramColors" Target="../diagrams/colors10.xml"/><Relationship Id="rId13" Type="http://schemas.openxmlformats.org/officeDocument/2006/relationships/diagramQuickStyle" Target="../diagrams/quickStyle11.xml"/><Relationship Id="rId18" Type="http://schemas.openxmlformats.org/officeDocument/2006/relationships/diagramQuickStyle" Target="../diagrams/quickStyle12.xml"/><Relationship Id="rId39" Type="http://schemas.openxmlformats.org/officeDocument/2006/relationships/diagramColors" Target="../diagrams/colors16.xml"/><Relationship Id="rId34" Type="http://schemas.openxmlformats.org/officeDocument/2006/relationships/diagramColors" Target="../diagrams/colors15.xml"/><Relationship Id="rId50" Type="http://schemas.microsoft.com/office/2007/relationships/diagramDrawing" Target="../diagrams/drawing18.xml"/><Relationship Id="rId55" Type="http://schemas.openxmlformats.org/officeDocument/2006/relationships/image" Target="../media/image56.png"/></Relationships>
</file>

<file path=xl/drawings/_rels/drawing4.xml.rels><?xml version="1.0" encoding="UTF-8" standalone="yes"?>
<Relationships xmlns="http://schemas.openxmlformats.org/package/2006/relationships"><Relationship Id="rId26" Type="http://schemas.microsoft.com/office/2007/relationships/diagramDrawing" Target="../diagrams/drawing23.xml"/><Relationship Id="rId21" Type="http://schemas.microsoft.com/office/2007/relationships/diagramDrawing" Target="../diagrams/drawing22.xml"/><Relationship Id="rId34" Type="http://schemas.openxmlformats.org/officeDocument/2006/relationships/diagramQuickStyle" Target="../diagrams/quickStyle25.xml"/><Relationship Id="rId42" Type="http://schemas.openxmlformats.org/officeDocument/2006/relationships/diagramData" Target="../diagrams/data27.xml"/><Relationship Id="rId47" Type="http://schemas.openxmlformats.org/officeDocument/2006/relationships/image" Target="../media/image69.png"/><Relationship Id="rId50" Type="http://schemas.openxmlformats.org/officeDocument/2006/relationships/image" Target="../media/image72.png"/><Relationship Id="rId55" Type="http://schemas.openxmlformats.org/officeDocument/2006/relationships/image" Target="../media/image77.png"/><Relationship Id="rId63" Type="http://schemas.openxmlformats.org/officeDocument/2006/relationships/image" Target="../media/image85.png"/><Relationship Id="rId68" Type="http://schemas.openxmlformats.org/officeDocument/2006/relationships/image" Target="../media/image16.png"/><Relationship Id="rId7" Type="http://schemas.openxmlformats.org/officeDocument/2006/relationships/diagramData" Target="../diagrams/data20.xml"/><Relationship Id="rId2" Type="http://schemas.openxmlformats.org/officeDocument/2006/relationships/diagramData" Target="../diagrams/data19.xml"/><Relationship Id="rId16" Type="http://schemas.microsoft.com/office/2007/relationships/diagramDrawing" Target="../diagrams/drawing21.xml"/><Relationship Id="rId29" Type="http://schemas.openxmlformats.org/officeDocument/2006/relationships/diagramQuickStyle" Target="../diagrams/quickStyle24.xml"/><Relationship Id="rId11" Type="http://schemas.microsoft.com/office/2007/relationships/diagramDrawing" Target="../diagrams/drawing20.xml"/><Relationship Id="rId24" Type="http://schemas.openxmlformats.org/officeDocument/2006/relationships/diagramQuickStyle" Target="../diagrams/quickStyle23.xml"/><Relationship Id="rId32" Type="http://schemas.openxmlformats.org/officeDocument/2006/relationships/diagramData" Target="../diagrams/data25.xml"/><Relationship Id="rId37" Type="http://schemas.openxmlformats.org/officeDocument/2006/relationships/diagramData" Target="../diagrams/data26.xml"/><Relationship Id="rId40" Type="http://schemas.openxmlformats.org/officeDocument/2006/relationships/diagramColors" Target="../diagrams/colors26.xml"/><Relationship Id="rId45" Type="http://schemas.openxmlformats.org/officeDocument/2006/relationships/diagramColors" Target="../diagrams/colors27.xml"/><Relationship Id="rId53" Type="http://schemas.openxmlformats.org/officeDocument/2006/relationships/image" Target="../media/image75.png"/><Relationship Id="rId58" Type="http://schemas.openxmlformats.org/officeDocument/2006/relationships/image" Target="../media/image80.png"/><Relationship Id="rId66" Type="http://schemas.openxmlformats.org/officeDocument/2006/relationships/image" Target="../media/image14.jpg"/><Relationship Id="rId5" Type="http://schemas.openxmlformats.org/officeDocument/2006/relationships/diagramColors" Target="../diagrams/colors19.xml"/><Relationship Id="rId61" Type="http://schemas.openxmlformats.org/officeDocument/2006/relationships/image" Target="../media/image83.png"/><Relationship Id="rId19" Type="http://schemas.openxmlformats.org/officeDocument/2006/relationships/diagramQuickStyle" Target="../diagrams/quickStyle22.xml"/><Relationship Id="rId14" Type="http://schemas.openxmlformats.org/officeDocument/2006/relationships/diagramQuickStyle" Target="../diagrams/quickStyle21.xml"/><Relationship Id="rId22" Type="http://schemas.openxmlformats.org/officeDocument/2006/relationships/diagramData" Target="../diagrams/data23.xml"/><Relationship Id="rId27" Type="http://schemas.openxmlformats.org/officeDocument/2006/relationships/diagramData" Target="../diagrams/data24.xml"/><Relationship Id="rId30" Type="http://schemas.openxmlformats.org/officeDocument/2006/relationships/diagramColors" Target="../diagrams/colors24.xml"/><Relationship Id="rId35" Type="http://schemas.openxmlformats.org/officeDocument/2006/relationships/diagramColors" Target="../diagrams/colors25.xml"/><Relationship Id="rId43" Type="http://schemas.openxmlformats.org/officeDocument/2006/relationships/diagramLayout" Target="../diagrams/layout27.xml"/><Relationship Id="rId48" Type="http://schemas.openxmlformats.org/officeDocument/2006/relationships/image" Target="../media/image70.png"/><Relationship Id="rId56" Type="http://schemas.openxmlformats.org/officeDocument/2006/relationships/image" Target="../media/image78.png"/><Relationship Id="rId64" Type="http://schemas.openxmlformats.org/officeDocument/2006/relationships/image" Target="../media/image86.png"/><Relationship Id="rId8" Type="http://schemas.openxmlformats.org/officeDocument/2006/relationships/diagramLayout" Target="../diagrams/layout20.xml"/><Relationship Id="rId51" Type="http://schemas.openxmlformats.org/officeDocument/2006/relationships/image" Target="../media/image73.png"/><Relationship Id="rId3" Type="http://schemas.openxmlformats.org/officeDocument/2006/relationships/diagramLayout" Target="../diagrams/layout19.xml"/><Relationship Id="rId12" Type="http://schemas.openxmlformats.org/officeDocument/2006/relationships/diagramData" Target="../diagrams/data21.xml"/><Relationship Id="rId17" Type="http://schemas.openxmlformats.org/officeDocument/2006/relationships/diagramData" Target="../diagrams/data22.xml"/><Relationship Id="rId25" Type="http://schemas.openxmlformats.org/officeDocument/2006/relationships/diagramColors" Target="../diagrams/colors23.xml"/><Relationship Id="rId33" Type="http://schemas.openxmlformats.org/officeDocument/2006/relationships/diagramLayout" Target="../diagrams/layout25.xml"/><Relationship Id="rId38" Type="http://schemas.openxmlformats.org/officeDocument/2006/relationships/diagramLayout" Target="../diagrams/layout26.xml"/><Relationship Id="rId46" Type="http://schemas.microsoft.com/office/2007/relationships/diagramDrawing" Target="../diagrams/drawing27.xml"/><Relationship Id="rId59" Type="http://schemas.openxmlformats.org/officeDocument/2006/relationships/image" Target="../media/image81.png"/><Relationship Id="rId67" Type="http://schemas.openxmlformats.org/officeDocument/2006/relationships/image" Target="../media/image15.jpeg"/><Relationship Id="rId20" Type="http://schemas.openxmlformats.org/officeDocument/2006/relationships/diagramColors" Target="../diagrams/colors22.xml"/><Relationship Id="rId41" Type="http://schemas.microsoft.com/office/2007/relationships/diagramDrawing" Target="../diagrams/drawing26.xml"/><Relationship Id="rId54" Type="http://schemas.openxmlformats.org/officeDocument/2006/relationships/image" Target="../media/image76.png"/><Relationship Id="rId62" Type="http://schemas.openxmlformats.org/officeDocument/2006/relationships/image" Target="../media/image84.png"/><Relationship Id="rId1" Type="http://schemas.openxmlformats.org/officeDocument/2006/relationships/image" Target="../media/image1.png"/><Relationship Id="rId6" Type="http://schemas.microsoft.com/office/2007/relationships/diagramDrawing" Target="../diagrams/drawing19.xml"/><Relationship Id="rId15" Type="http://schemas.openxmlformats.org/officeDocument/2006/relationships/diagramColors" Target="../diagrams/colors21.xml"/><Relationship Id="rId23" Type="http://schemas.openxmlformats.org/officeDocument/2006/relationships/diagramLayout" Target="../diagrams/layout23.xml"/><Relationship Id="rId28" Type="http://schemas.openxmlformats.org/officeDocument/2006/relationships/diagramLayout" Target="../diagrams/layout24.xml"/><Relationship Id="rId36" Type="http://schemas.microsoft.com/office/2007/relationships/diagramDrawing" Target="../diagrams/drawing25.xml"/><Relationship Id="rId49" Type="http://schemas.openxmlformats.org/officeDocument/2006/relationships/image" Target="../media/image71.png"/><Relationship Id="rId57" Type="http://schemas.openxmlformats.org/officeDocument/2006/relationships/image" Target="../media/image79.png"/><Relationship Id="rId10" Type="http://schemas.openxmlformats.org/officeDocument/2006/relationships/diagramColors" Target="../diagrams/colors20.xml"/><Relationship Id="rId31" Type="http://schemas.microsoft.com/office/2007/relationships/diagramDrawing" Target="../diagrams/drawing24.xml"/><Relationship Id="rId44" Type="http://schemas.openxmlformats.org/officeDocument/2006/relationships/diagramQuickStyle" Target="../diagrams/quickStyle27.xml"/><Relationship Id="rId52" Type="http://schemas.openxmlformats.org/officeDocument/2006/relationships/image" Target="../media/image74.png"/><Relationship Id="rId60" Type="http://schemas.openxmlformats.org/officeDocument/2006/relationships/image" Target="../media/image82.png"/><Relationship Id="rId65" Type="http://schemas.openxmlformats.org/officeDocument/2006/relationships/image" Target="../media/image13.jpg"/><Relationship Id="rId4" Type="http://schemas.openxmlformats.org/officeDocument/2006/relationships/diagramQuickStyle" Target="../diagrams/quickStyle19.xml"/><Relationship Id="rId9" Type="http://schemas.openxmlformats.org/officeDocument/2006/relationships/diagramQuickStyle" Target="../diagrams/quickStyle20.xml"/><Relationship Id="rId13" Type="http://schemas.openxmlformats.org/officeDocument/2006/relationships/diagramLayout" Target="../diagrams/layout21.xml"/><Relationship Id="rId18" Type="http://schemas.openxmlformats.org/officeDocument/2006/relationships/diagramLayout" Target="../diagrams/layout22.xml"/><Relationship Id="rId39" Type="http://schemas.openxmlformats.org/officeDocument/2006/relationships/diagramQuickStyle" Target="../diagrams/quickStyle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9.png"/><Relationship Id="rId2" Type="http://schemas.openxmlformats.org/officeDocument/2006/relationships/image" Target="../media/image88.png"/><Relationship Id="rId1" Type="http://schemas.openxmlformats.org/officeDocument/2006/relationships/image" Target="../media/image87.png"/><Relationship Id="rId4" Type="http://schemas.openxmlformats.org/officeDocument/2006/relationships/image" Target="../media/image9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184484</xdr:rowOff>
    </xdr:from>
    <xdr:to>
      <xdr:col>3</xdr:col>
      <xdr:colOff>671037</xdr:colOff>
      <xdr:row>4</xdr:row>
      <xdr:rowOff>150997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7729" y="334879"/>
          <a:ext cx="3777190" cy="1169671"/>
        </a:xfrm>
        <a:prstGeom prst="rect">
          <a:avLst/>
        </a:prstGeom>
      </xdr:spPr>
    </xdr:pic>
    <xdr:clientData/>
  </xdr:twoCellAnchor>
  <xdr:twoCellAnchor editAs="oneCell">
    <xdr:from>
      <xdr:col>12</xdr:col>
      <xdr:colOff>717997</xdr:colOff>
      <xdr:row>15</xdr:row>
      <xdr:rowOff>1636588</xdr:rowOff>
    </xdr:from>
    <xdr:to>
      <xdr:col>16</xdr:col>
      <xdr:colOff>1108830</xdr:colOff>
      <xdr:row>19</xdr:row>
      <xdr:rowOff>214185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33194" y="8705141"/>
          <a:ext cx="6005570" cy="3465426"/>
        </a:xfrm>
        <a:prstGeom prst="rect">
          <a:avLst/>
        </a:prstGeom>
      </xdr:spPr>
    </xdr:pic>
    <xdr:clientData/>
  </xdr:twoCellAnchor>
  <xdr:twoCellAnchor editAs="oneCell">
    <xdr:from>
      <xdr:col>6</xdr:col>
      <xdr:colOff>255670</xdr:colOff>
      <xdr:row>15</xdr:row>
      <xdr:rowOff>1622611</xdr:rowOff>
    </xdr:from>
    <xdr:to>
      <xdr:col>11</xdr:col>
      <xdr:colOff>1913171</xdr:colOff>
      <xdr:row>19</xdr:row>
      <xdr:rowOff>112233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00473" y="8691164"/>
          <a:ext cx="7322369" cy="3377451"/>
        </a:xfrm>
        <a:prstGeom prst="rect">
          <a:avLst/>
        </a:prstGeom>
      </xdr:spPr>
    </xdr:pic>
    <xdr:clientData/>
  </xdr:twoCellAnchor>
  <xdr:twoCellAnchor editAs="oneCell">
    <xdr:from>
      <xdr:col>1</xdr:col>
      <xdr:colOff>163762</xdr:colOff>
      <xdr:row>15</xdr:row>
      <xdr:rowOff>1459234</xdr:rowOff>
    </xdr:from>
    <xdr:to>
      <xdr:col>5</xdr:col>
      <xdr:colOff>1730262</xdr:colOff>
      <xdr:row>18</xdr:row>
      <xdr:rowOff>212616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9091" y="8527787"/>
          <a:ext cx="7131105" cy="3315355"/>
        </a:xfrm>
        <a:prstGeom prst="rect">
          <a:avLst/>
        </a:prstGeom>
      </xdr:spPr>
    </xdr:pic>
    <xdr:clientData/>
  </xdr:twoCellAnchor>
  <xdr:twoCellAnchor editAs="oneCell">
    <xdr:from>
      <xdr:col>12</xdr:col>
      <xdr:colOff>145920</xdr:colOff>
      <xdr:row>39</xdr:row>
      <xdr:rowOff>1754610</xdr:rowOff>
    </xdr:from>
    <xdr:to>
      <xdr:col>16</xdr:col>
      <xdr:colOff>1879935</xdr:colOff>
      <xdr:row>43</xdr:row>
      <xdr:rowOff>250663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461117" y="25642307"/>
          <a:ext cx="7348752" cy="3434014"/>
        </a:xfrm>
        <a:prstGeom prst="rect">
          <a:avLst/>
        </a:prstGeom>
      </xdr:spPr>
    </xdr:pic>
    <xdr:clientData/>
  </xdr:twoCellAnchor>
  <xdr:twoCellAnchor editAs="oneCell">
    <xdr:from>
      <xdr:col>1</xdr:col>
      <xdr:colOff>269597</xdr:colOff>
      <xdr:row>39</xdr:row>
      <xdr:rowOff>1581375</xdr:rowOff>
    </xdr:from>
    <xdr:to>
      <xdr:col>5</xdr:col>
      <xdr:colOff>1369430</xdr:colOff>
      <xdr:row>44</xdr:row>
      <xdr:rowOff>207924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94926" y="25469072"/>
          <a:ext cx="6664438" cy="3890365"/>
        </a:xfrm>
        <a:prstGeom prst="rect">
          <a:avLst/>
        </a:prstGeom>
      </xdr:spPr>
    </xdr:pic>
    <xdr:clientData/>
  </xdr:twoCellAnchor>
  <xdr:twoCellAnchor editAs="oneCell">
    <xdr:from>
      <xdr:col>6</xdr:col>
      <xdr:colOff>294661</xdr:colOff>
      <xdr:row>39</xdr:row>
      <xdr:rowOff>1685539</xdr:rowOff>
    </xdr:from>
    <xdr:to>
      <xdr:col>11</xdr:col>
      <xdr:colOff>1352162</xdr:colOff>
      <xdr:row>44</xdr:row>
      <xdr:rowOff>302564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39464" y="25573236"/>
          <a:ext cx="6722369" cy="3880841"/>
        </a:xfrm>
        <a:prstGeom prst="rect">
          <a:avLst/>
        </a:prstGeom>
      </xdr:spPr>
    </xdr:pic>
    <xdr:clientData/>
  </xdr:twoCellAnchor>
  <xdr:twoCellAnchor>
    <xdr:from>
      <xdr:col>8</xdr:col>
      <xdr:colOff>216815</xdr:colOff>
      <xdr:row>7</xdr:row>
      <xdr:rowOff>408733</xdr:rowOff>
    </xdr:from>
    <xdr:to>
      <xdr:col>11</xdr:col>
      <xdr:colOff>483765</xdr:colOff>
      <xdr:row>8</xdr:row>
      <xdr:rowOff>7521</xdr:rowOff>
    </xdr:to>
    <xdr:sp macro="" textlink="">
      <xdr:nvSpPr>
        <xdr:cNvPr id="21" name="Полилиния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0142868" y="2915312"/>
          <a:ext cx="3550568" cy="626485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4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1" i="0" kern="1200" baseline="0">
              <a:latin typeface="+mj-lt"/>
              <a:cs typeface="Arial" pitchFamily="34" charset="0"/>
            </a:rPr>
            <a:t>Брауни/</a:t>
          </a:r>
          <a:r>
            <a:rPr lang="en-US" sz="3200" b="1" i="0" kern="1200" baseline="0">
              <a:latin typeface="+mj-lt"/>
              <a:cs typeface="Arial" pitchFamily="34" charset="0"/>
            </a:rPr>
            <a:t>Graphit</a:t>
          </a:r>
          <a:endParaRPr lang="ru-RU" sz="3200" b="1" i="0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6</xdr:col>
      <xdr:colOff>634023</xdr:colOff>
      <xdr:row>1</xdr:row>
      <xdr:rowOff>200526</xdr:rowOff>
    </xdr:from>
    <xdr:to>
      <xdr:col>9</xdr:col>
      <xdr:colOff>736932</xdr:colOff>
      <xdr:row>2</xdr:row>
      <xdr:rowOff>248152</xdr:rowOff>
    </xdr:to>
    <xdr:sp macro="" textlink="">
      <xdr:nvSpPr>
        <xdr:cNvPr id="22" name="Полилиния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8178826" y="350921"/>
          <a:ext cx="3286264" cy="448678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1" i="0" kern="1200" baseline="0">
              <a:latin typeface="+mj-lt"/>
              <a:cs typeface="Arial" pitchFamily="34" charset="0"/>
            </a:rPr>
            <a:t>ДЕКОРЫ ЛДСП</a:t>
          </a:r>
          <a:endParaRPr lang="ru-RU" sz="2800" b="1" i="0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5</xdr:col>
      <xdr:colOff>209158</xdr:colOff>
      <xdr:row>7</xdr:row>
      <xdr:rowOff>451344</xdr:rowOff>
    </xdr:from>
    <xdr:to>
      <xdr:col>7</xdr:col>
      <xdr:colOff>416591</xdr:colOff>
      <xdr:row>8</xdr:row>
      <xdr:rowOff>11030</xdr:rowOff>
    </xdr:to>
    <xdr:sp macro="" textlink="">
      <xdr:nvSpPr>
        <xdr:cNvPr id="23" name="Полилиния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5899092" y="2957923"/>
          <a:ext cx="3265460" cy="587383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4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3200" b="1" i="0" kern="1200" baseline="0">
              <a:latin typeface="+mj-lt"/>
              <a:cs typeface="Arial" pitchFamily="34" charset="0"/>
            </a:rPr>
            <a:t>Okwood/Terra</a:t>
          </a:r>
          <a:endParaRPr lang="ru-RU" sz="3200" b="1" i="0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11</xdr:col>
      <xdr:colOff>696820</xdr:colOff>
      <xdr:row>1</xdr:row>
      <xdr:rowOff>172956</xdr:rowOff>
    </xdr:from>
    <xdr:to>
      <xdr:col>13</xdr:col>
      <xdr:colOff>594056</xdr:colOff>
      <xdr:row>2</xdr:row>
      <xdr:rowOff>204287</xdr:rowOff>
    </xdr:to>
    <xdr:sp macro="" textlink="">
      <xdr:nvSpPr>
        <xdr:cNvPr id="24" name="Полилиния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3865133" y="339644"/>
          <a:ext cx="3635798" cy="436143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1" i="0" kern="1200" baseline="0">
              <a:latin typeface="+mj-lt"/>
              <a:cs typeface="Arial" pitchFamily="34" charset="0"/>
            </a:rPr>
            <a:t>ОПОРЫ</a:t>
          </a:r>
          <a:endParaRPr lang="ru-RU" sz="2800" b="1" i="0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11</xdr:col>
      <xdr:colOff>882305</xdr:colOff>
      <xdr:row>7</xdr:row>
      <xdr:rowOff>314575</xdr:rowOff>
    </xdr:from>
    <xdr:to>
      <xdr:col>13</xdr:col>
      <xdr:colOff>279038</xdr:colOff>
      <xdr:row>7</xdr:row>
      <xdr:rowOff>995111</xdr:rowOff>
    </xdr:to>
    <xdr:sp macro="" textlink="">
      <xdr:nvSpPr>
        <xdr:cNvPr id="26" name="Полилиния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4050618" y="2862513"/>
          <a:ext cx="3135295" cy="680536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 baseline="0">
              <a:latin typeface="+mj-lt"/>
              <a:cs typeface="Arial" pitchFamily="34" charset="0"/>
            </a:rPr>
            <a:t> </a:t>
          </a:r>
          <a:endParaRPr lang="ru-RU" sz="2400" b="1" kern="1200" baseline="0">
            <a:latin typeface="+mj-lt"/>
            <a:cs typeface="Arial" pitchFamily="34" charset="0"/>
          </a:endParaRP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1" kern="1200" baseline="0">
              <a:latin typeface="+mj-lt"/>
              <a:cs typeface="Arial" pitchFamily="34" charset="0"/>
            </a:rPr>
            <a:t>Черный</a:t>
          </a:r>
          <a:endParaRPr lang="ru-RU" sz="3200" b="1" kern="1200">
            <a:latin typeface="+mj-lt"/>
            <a:cs typeface="Arial" pitchFamily="34" charset="0"/>
          </a:endParaRPr>
        </a:p>
      </xdr:txBody>
    </xdr:sp>
    <xdr:clientData/>
  </xdr:twoCellAnchor>
  <xdr:oneCellAnchor>
    <xdr:from>
      <xdr:col>6</xdr:col>
      <xdr:colOff>177129</xdr:colOff>
      <xdr:row>27</xdr:row>
      <xdr:rowOff>1646750</xdr:rowOff>
    </xdr:from>
    <xdr:ext cx="6709835" cy="3870537"/>
    <xdr:pic>
      <xdr:nvPicPr>
        <xdr:cNvPr id="6" name="Рисунок 5">
          <a:extLst>
            <a:ext uri="{FF2B5EF4-FFF2-40B4-BE49-F238E27FC236}">
              <a16:creationId xmlns:a16="http://schemas.microsoft.com/office/drawing/2014/main" id="{99B5A009-3A8C-462F-87F6-C3A5D0D5A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721932" y="16936882"/>
          <a:ext cx="6709835" cy="3870537"/>
        </a:xfrm>
        <a:prstGeom prst="rect">
          <a:avLst/>
        </a:prstGeom>
      </xdr:spPr>
    </xdr:pic>
    <xdr:clientData/>
  </xdr:oneCellAnchor>
  <xdr:oneCellAnchor>
    <xdr:from>
      <xdr:col>12</xdr:col>
      <xdr:colOff>712977</xdr:colOff>
      <xdr:row>27</xdr:row>
      <xdr:rowOff>1550142</xdr:rowOff>
    </xdr:from>
    <xdr:ext cx="6333334" cy="3673334"/>
    <xdr:pic>
      <xdr:nvPicPr>
        <xdr:cNvPr id="7" name="Рисунок 6">
          <a:extLst>
            <a:ext uri="{FF2B5EF4-FFF2-40B4-BE49-F238E27FC236}">
              <a16:creationId xmlns:a16="http://schemas.microsoft.com/office/drawing/2014/main" id="{5802C330-DED9-4625-8E45-A0B3E585E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028174" y="16840274"/>
          <a:ext cx="6333334" cy="3673334"/>
        </a:xfrm>
        <a:prstGeom prst="rect">
          <a:avLst/>
        </a:prstGeom>
      </xdr:spPr>
    </xdr:pic>
    <xdr:clientData/>
  </xdr:oneCellAnchor>
  <xdr:oneCellAnchor>
    <xdr:from>
      <xdr:col>1</xdr:col>
      <xdr:colOff>84666</xdr:colOff>
      <xdr:row>27</xdr:row>
      <xdr:rowOff>1658242</xdr:rowOff>
    </xdr:from>
    <xdr:ext cx="6776963" cy="3880427"/>
    <xdr:pic>
      <xdr:nvPicPr>
        <xdr:cNvPr id="8" name="Рисунок 7">
          <a:extLst>
            <a:ext uri="{FF2B5EF4-FFF2-40B4-BE49-F238E27FC236}">
              <a16:creationId xmlns:a16="http://schemas.microsoft.com/office/drawing/2014/main" id="{58F4DC57-E0D1-4211-B5C4-A678FC441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9995" y="16948374"/>
          <a:ext cx="6776963" cy="3880427"/>
        </a:xfrm>
        <a:prstGeom prst="rect">
          <a:avLst/>
        </a:prstGeom>
      </xdr:spPr>
    </xdr:pic>
    <xdr:clientData/>
  </xdr:oneCellAnchor>
  <xdr:twoCellAnchor editAs="oneCell">
    <xdr:from>
      <xdr:col>4</xdr:col>
      <xdr:colOff>952501</xdr:colOff>
      <xdr:row>13</xdr:row>
      <xdr:rowOff>125329</xdr:rowOff>
    </xdr:from>
    <xdr:to>
      <xdr:col>5</xdr:col>
      <xdr:colOff>1762226</xdr:colOff>
      <xdr:row>15</xdr:row>
      <xdr:rowOff>1644516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9540" y="6792829"/>
          <a:ext cx="1912620" cy="1920240"/>
        </a:xfrm>
        <a:prstGeom prst="rect">
          <a:avLst/>
        </a:prstGeom>
      </xdr:spPr>
    </xdr:pic>
    <xdr:clientData/>
  </xdr:twoCellAnchor>
  <xdr:twoCellAnchor editAs="oneCell">
    <xdr:from>
      <xdr:col>15</xdr:col>
      <xdr:colOff>1180097</xdr:colOff>
      <xdr:row>13</xdr:row>
      <xdr:rowOff>102268</xdr:rowOff>
    </xdr:from>
    <xdr:to>
      <xdr:col>16</xdr:col>
      <xdr:colOff>1864494</xdr:colOff>
      <xdr:row>15</xdr:row>
      <xdr:rowOff>1621455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81808" y="6769768"/>
          <a:ext cx="1912620" cy="192024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127335</xdr:colOff>
      <xdr:row>25</xdr:row>
      <xdr:rowOff>102269</xdr:rowOff>
    </xdr:from>
    <xdr:to>
      <xdr:col>11</xdr:col>
      <xdr:colOff>2039955</xdr:colOff>
      <xdr:row>27</xdr:row>
      <xdr:rowOff>1621456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7006" y="14991348"/>
          <a:ext cx="1912620" cy="1920240"/>
        </a:xfrm>
        <a:prstGeom prst="rect">
          <a:avLst/>
        </a:prstGeom>
      </xdr:spPr>
    </xdr:pic>
    <xdr:clientData/>
  </xdr:twoCellAnchor>
  <xdr:twoCellAnchor editAs="oneCell">
    <xdr:from>
      <xdr:col>11</xdr:col>
      <xdr:colOff>154406</xdr:colOff>
      <xdr:row>37</xdr:row>
      <xdr:rowOff>79207</xdr:rowOff>
    </xdr:from>
    <xdr:to>
      <xdr:col>11</xdr:col>
      <xdr:colOff>2067026</xdr:colOff>
      <xdr:row>39</xdr:row>
      <xdr:rowOff>1598395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4077" y="23565852"/>
          <a:ext cx="1912620" cy="1920240"/>
        </a:xfrm>
        <a:prstGeom prst="rect">
          <a:avLst/>
        </a:prstGeom>
      </xdr:spPr>
    </xdr:pic>
    <xdr:clientData/>
  </xdr:twoCellAnchor>
  <xdr:twoCellAnchor editAs="oneCell">
    <xdr:from>
      <xdr:col>5</xdr:col>
      <xdr:colOff>1566333</xdr:colOff>
      <xdr:row>3</xdr:row>
      <xdr:rowOff>77705</xdr:rowOff>
    </xdr:from>
    <xdr:to>
      <xdr:col>9</xdr:col>
      <xdr:colOff>723711</xdr:colOff>
      <xdr:row>7</xdr:row>
      <xdr:rowOff>539972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0" y="1009038"/>
          <a:ext cx="4173878" cy="2070934"/>
        </a:xfrm>
        <a:prstGeom prst="rect">
          <a:avLst/>
        </a:prstGeom>
      </xdr:spPr>
    </xdr:pic>
    <xdr:clientData/>
  </xdr:twoCellAnchor>
  <xdr:twoCellAnchor editAs="oneCell">
    <xdr:from>
      <xdr:col>7</xdr:col>
      <xdr:colOff>338666</xdr:colOff>
      <xdr:row>1</xdr:row>
      <xdr:rowOff>289372</xdr:rowOff>
    </xdr:from>
    <xdr:to>
      <xdr:col>11</xdr:col>
      <xdr:colOff>698275</xdr:colOff>
      <xdr:row>7</xdr:row>
      <xdr:rowOff>326830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499" y="458705"/>
          <a:ext cx="4762276" cy="2408125"/>
        </a:xfrm>
        <a:prstGeom prst="rect">
          <a:avLst/>
        </a:prstGeom>
      </xdr:spPr>
    </xdr:pic>
    <xdr:clientData/>
  </xdr:twoCellAnchor>
  <xdr:twoCellAnchor>
    <xdr:from>
      <xdr:col>12</xdr:col>
      <xdr:colOff>1569114</xdr:colOff>
      <xdr:row>7</xdr:row>
      <xdr:rowOff>317587</xdr:rowOff>
    </xdr:from>
    <xdr:to>
      <xdr:col>15</xdr:col>
      <xdr:colOff>279545</xdr:colOff>
      <xdr:row>7</xdr:row>
      <xdr:rowOff>998123</xdr:rowOff>
    </xdr:to>
    <xdr:sp macro="" textlink="">
      <xdr:nvSpPr>
        <xdr:cNvPr id="27" name="Полилиния 2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6856739" y="2865525"/>
          <a:ext cx="3115744" cy="680536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1800" b="1" kern="1200" baseline="0">
              <a:latin typeface="+mj-lt"/>
              <a:cs typeface="Arial" pitchFamily="34" charset="0"/>
            </a:rPr>
            <a:t> </a:t>
          </a:r>
          <a:endParaRPr lang="ru-RU" sz="2400" b="1" kern="1200" baseline="0">
            <a:latin typeface="+mj-lt"/>
            <a:cs typeface="Arial" pitchFamily="34" charset="0"/>
          </a:endParaRP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3200" b="1" kern="1200" baseline="0">
              <a:latin typeface="+mj-lt"/>
              <a:cs typeface="Arial" pitchFamily="34" charset="0"/>
            </a:rPr>
            <a:t>Черый</a:t>
          </a:r>
          <a:r>
            <a:rPr lang="en-US" sz="3200" b="1" kern="1200" baseline="0">
              <a:latin typeface="+mj-lt"/>
              <a:cs typeface="Arial" pitchFamily="34" charset="0"/>
            </a:rPr>
            <a:t> </a:t>
          </a:r>
          <a:r>
            <a:rPr lang="ru-RU" sz="3200" b="1" kern="1200" baseline="0">
              <a:latin typeface="+mj-lt"/>
              <a:cs typeface="Arial" pitchFamily="34" charset="0"/>
            </a:rPr>
            <a:t>глянец</a:t>
          </a:r>
          <a:endParaRPr lang="ru-RU" sz="3200" b="1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12</xdr:col>
      <xdr:colOff>1449415</xdr:colOff>
      <xdr:row>1</xdr:row>
      <xdr:rowOff>156661</xdr:rowOff>
    </xdr:from>
    <xdr:to>
      <xdr:col>15</xdr:col>
      <xdr:colOff>349165</xdr:colOff>
      <xdr:row>2</xdr:row>
      <xdr:rowOff>204287</xdr:rowOff>
    </xdr:to>
    <xdr:sp macro="" textlink="">
      <xdr:nvSpPr>
        <xdr:cNvPr id="28" name="Полилиния 2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6737040" y="323349"/>
          <a:ext cx="3305063" cy="452438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1" i="0" kern="1200" baseline="0">
              <a:latin typeface="+mj-lt"/>
              <a:cs typeface="Arial" pitchFamily="34" charset="0"/>
            </a:rPr>
            <a:t>СТЕКЛО</a:t>
          </a:r>
          <a:endParaRPr lang="ru-RU" sz="2800" b="1" i="0" kern="1200">
            <a:latin typeface="+mj-lt"/>
            <a:cs typeface="Arial" pitchFamily="34" charset="0"/>
          </a:endParaRPr>
        </a:p>
      </xdr:txBody>
    </xdr:sp>
    <xdr:clientData/>
  </xdr:twoCellAnchor>
  <xdr:twoCellAnchor editAs="oneCell">
    <xdr:from>
      <xdr:col>12</xdr:col>
      <xdr:colOff>61545</xdr:colOff>
      <xdr:row>2</xdr:row>
      <xdr:rowOff>208692</xdr:rowOff>
    </xdr:from>
    <xdr:to>
      <xdr:col>16</xdr:col>
      <xdr:colOff>211667</xdr:colOff>
      <xdr:row>11</xdr:row>
      <xdr:rowOff>707078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22712" y="780192"/>
          <a:ext cx="5759288" cy="5747719"/>
        </a:xfrm>
        <a:prstGeom prst="rect">
          <a:avLst/>
        </a:prstGeom>
      </xdr:spPr>
    </xdr:pic>
    <xdr:clientData/>
  </xdr:twoCellAnchor>
  <xdr:twoCellAnchor editAs="oneCell">
    <xdr:from>
      <xdr:col>1</xdr:col>
      <xdr:colOff>125326</xdr:colOff>
      <xdr:row>7</xdr:row>
      <xdr:rowOff>701839</xdr:rowOff>
    </xdr:from>
    <xdr:to>
      <xdr:col>1</xdr:col>
      <xdr:colOff>1472722</xdr:colOff>
      <xdr:row>8</xdr:row>
      <xdr:rowOff>507648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50655" y="3208418"/>
          <a:ext cx="1347396" cy="853559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1333500</xdr:colOff>
      <xdr:row>6</xdr:row>
      <xdr:rowOff>10584</xdr:rowOff>
    </xdr:from>
    <xdr:to>
      <xdr:col>10</xdr:col>
      <xdr:colOff>895897</xdr:colOff>
      <xdr:row>13</xdr:row>
      <xdr:rowOff>67321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6167" y="2063751"/>
          <a:ext cx="5764230" cy="57505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177799</xdr:colOff>
      <xdr:row>85</xdr:row>
      <xdr:rowOff>0</xdr:rowOff>
    </xdr:from>
    <xdr:to>
      <xdr:col>28</xdr:col>
      <xdr:colOff>581027</xdr:colOff>
      <xdr:row>96</xdr:row>
      <xdr:rowOff>22222</xdr:rowOff>
    </xdr:to>
    <xdr:graphicFrame macro="">
      <xdr:nvGraphicFramePr>
        <xdr:cNvPr id="3" name="Схем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25</xdr:col>
      <xdr:colOff>177799</xdr:colOff>
      <xdr:row>85</xdr:row>
      <xdr:rowOff>0</xdr:rowOff>
    </xdr:from>
    <xdr:to>
      <xdr:col>28</xdr:col>
      <xdr:colOff>581027</xdr:colOff>
      <xdr:row>96</xdr:row>
      <xdr:rowOff>22223</xdr:rowOff>
    </xdr:to>
    <xdr:graphicFrame macro="">
      <xdr:nvGraphicFramePr>
        <xdr:cNvPr id="4" name="Схем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 editAs="oneCell">
    <xdr:from>
      <xdr:col>25</xdr:col>
      <xdr:colOff>177799</xdr:colOff>
      <xdr:row>85</xdr:row>
      <xdr:rowOff>0</xdr:rowOff>
    </xdr:from>
    <xdr:to>
      <xdr:col>28</xdr:col>
      <xdr:colOff>581027</xdr:colOff>
      <xdr:row>96</xdr:row>
      <xdr:rowOff>6347</xdr:rowOff>
    </xdr:to>
    <xdr:graphicFrame macro="">
      <xdr:nvGraphicFramePr>
        <xdr:cNvPr id="5" name="Схем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  <xdr:oneCellAnchor>
    <xdr:from>
      <xdr:col>25</xdr:col>
      <xdr:colOff>177799</xdr:colOff>
      <xdr:row>85</xdr:row>
      <xdr:rowOff>0</xdr:rowOff>
    </xdr:from>
    <xdr:ext cx="2240193" cy="2078262"/>
    <xdr:graphicFrame macro="">
      <xdr:nvGraphicFramePr>
        <xdr:cNvPr id="16" name="Схем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6" r:lo="rId17" r:qs="rId18" r:cs="rId19"/>
        </a:graphicData>
      </a:graphic>
    </xdr:graphicFrame>
    <xdr:clientData/>
  </xdr:oneCellAnchor>
  <xdr:oneCellAnchor>
    <xdr:from>
      <xdr:col>25</xdr:col>
      <xdr:colOff>177799</xdr:colOff>
      <xdr:row>85</xdr:row>
      <xdr:rowOff>0</xdr:rowOff>
    </xdr:from>
    <xdr:ext cx="2240193" cy="2078262"/>
    <xdr:graphicFrame macro="">
      <xdr:nvGraphicFramePr>
        <xdr:cNvPr id="17" name="Схем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1" r:lo="rId22" r:qs="rId23" r:cs="rId24"/>
        </a:graphicData>
      </a:graphic>
    </xdr:graphicFrame>
    <xdr:clientData/>
  </xdr:oneCellAnchor>
  <xdr:oneCellAnchor>
    <xdr:from>
      <xdr:col>25</xdr:col>
      <xdr:colOff>177799</xdr:colOff>
      <xdr:row>85</xdr:row>
      <xdr:rowOff>0</xdr:rowOff>
    </xdr:from>
    <xdr:ext cx="2240193" cy="2078262"/>
    <xdr:graphicFrame macro="">
      <xdr:nvGraphicFramePr>
        <xdr:cNvPr id="18" name="Схема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6" r:lo="rId27" r:qs="rId28" r:cs="rId29"/>
        </a:graphicData>
      </a:graphic>
    </xdr:graphicFrame>
    <xdr:clientData/>
  </xdr:oneCellAnchor>
  <xdr:oneCellAnchor>
    <xdr:from>
      <xdr:col>25</xdr:col>
      <xdr:colOff>177799</xdr:colOff>
      <xdr:row>85</xdr:row>
      <xdr:rowOff>0</xdr:rowOff>
    </xdr:from>
    <xdr:ext cx="2240193" cy="2078262"/>
    <xdr:graphicFrame macro="">
      <xdr:nvGraphicFramePr>
        <xdr:cNvPr id="19" name="Схем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1" r:lo="rId32" r:qs="rId33" r:cs="rId34"/>
        </a:graphicData>
      </a:graphic>
    </xdr:graphicFrame>
    <xdr:clientData/>
  </xdr:oneCellAnchor>
  <xdr:oneCellAnchor>
    <xdr:from>
      <xdr:col>25</xdr:col>
      <xdr:colOff>177799</xdr:colOff>
      <xdr:row>85</xdr:row>
      <xdr:rowOff>0</xdr:rowOff>
    </xdr:from>
    <xdr:ext cx="2240193" cy="2078262"/>
    <xdr:graphicFrame macro="">
      <xdr:nvGraphicFramePr>
        <xdr:cNvPr id="53" name="Схема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6" r:lo="rId37" r:qs="rId38" r:cs="rId39"/>
        </a:graphicData>
      </a:graphic>
    </xdr:graphicFrame>
    <xdr:clientData/>
  </xdr:oneCellAnchor>
  <xdr:oneCellAnchor>
    <xdr:from>
      <xdr:col>25</xdr:col>
      <xdr:colOff>177799</xdr:colOff>
      <xdr:row>37</xdr:row>
      <xdr:rowOff>25401</xdr:rowOff>
    </xdr:from>
    <xdr:ext cx="2240193" cy="2078262"/>
    <xdr:graphicFrame macro="">
      <xdr:nvGraphicFramePr>
        <xdr:cNvPr id="58" name="Схема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1" r:lo="rId42" r:qs="rId43" r:cs="rId44"/>
        </a:graphicData>
      </a:graphic>
    </xdr:graphicFrame>
    <xdr:clientData/>
  </xdr:oneCellAnchor>
  <xdr:twoCellAnchor editAs="oneCell">
    <xdr:from>
      <xdr:col>13</xdr:col>
      <xdr:colOff>561296</xdr:colOff>
      <xdr:row>13</xdr:row>
      <xdr:rowOff>129269</xdr:rowOff>
    </xdr:from>
    <xdr:to>
      <xdr:col>16</xdr:col>
      <xdr:colOff>370302</xdr:colOff>
      <xdr:row>22</xdr:row>
      <xdr:rowOff>263450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7253859" y="5796644"/>
          <a:ext cx="3952381" cy="4015619"/>
        </a:xfrm>
        <a:prstGeom prst="rect">
          <a:avLst/>
        </a:prstGeom>
      </xdr:spPr>
    </xdr:pic>
    <xdr:clientData/>
  </xdr:twoCellAnchor>
  <xdr:twoCellAnchor editAs="oneCell">
    <xdr:from>
      <xdr:col>1</xdr:col>
      <xdr:colOff>955902</xdr:colOff>
      <xdr:row>27</xdr:row>
      <xdr:rowOff>813026</xdr:rowOff>
    </xdr:from>
    <xdr:to>
      <xdr:col>3</xdr:col>
      <xdr:colOff>479366</xdr:colOff>
      <xdr:row>34</xdr:row>
      <xdr:rowOff>253534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074965" y="12624026"/>
          <a:ext cx="2285714" cy="2988571"/>
        </a:xfrm>
        <a:prstGeom prst="rect">
          <a:avLst/>
        </a:prstGeom>
      </xdr:spPr>
    </xdr:pic>
    <xdr:clientData/>
  </xdr:twoCellAnchor>
  <xdr:twoCellAnchor editAs="oneCell">
    <xdr:from>
      <xdr:col>11</xdr:col>
      <xdr:colOff>578303</xdr:colOff>
      <xdr:row>25</xdr:row>
      <xdr:rowOff>108859</xdr:rowOff>
    </xdr:from>
    <xdr:to>
      <xdr:col>12</xdr:col>
      <xdr:colOff>1292416</xdr:colOff>
      <xdr:row>27</xdr:row>
      <xdr:rowOff>1514049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4508616" y="11538859"/>
          <a:ext cx="2095238" cy="178619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39</xdr:row>
      <xdr:rowOff>48984</xdr:rowOff>
    </xdr:from>
    <xdr:to>
      <xdr:col>4</xdr:col>
      <xdr:colOff>870857</xdr:colOff>
      <xdr:row>45</xdr:row>
      <xdr:rowOff>341155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85107" y="16146234"/>
          <a:ext cx="4517571" cy="2918350"/>
        </a:xfrm>
        <a:prstGeom prst="rect">
          <a:avLst/>
        </a:prstGeom>
      </xdr:spPr>
    </xdr:pic>
    <xdr:clientData/>
  </xdr:twoCellAnchor>
  <xdr:twoCellAnchor editAs="oneCell">
    <xdr:from>
      <xdr:col>5</xdr:col>
      <xdr:colOff>544286</xdr:colOff>
      <xdr:row>39</xdr:row>
      <xdr:rowOff>71379</xdr:rowOff>
    </xdr:from>
    <xdr:to>
      <xdr:col>8</xdr:col>
      <xdr:colOff>925286</xdr:colOff>
      <xdr:row>45</xdr:row>
      <xdr:rowOff>354760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150429" y="16168629"/>
          <a:ext cx="4503964" cy="2909560"/>
        </a:xfrm>
        <a:prstGeom prst="rect">
          <a:avLst/>
        </a:prstGeom>
      </xdr:spPr>
    </xdr:pic>
    <xdr:clientData/>
  </xdr:twoCellAnchor>
  <xdr:twoCellAnchor editAs="oneCell">
    <xdr:from>
      <xdr:col>9</xdr:col>
      <xdr:colOff>217714</xdr:colOff>
      <xdr:row>39</xdr:row>
      <xdr:rowOff>84013</xdr:rowOff>
    </xdr:from>
    <xdr:to>
      <xdr:col>12</xdr:col>
      <xdr:colOff>1129392</xdr:colOff>
      <xdr:row>46</xdr:row>
      <xdr:rowOff>60881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1321143" y="16181263"/>
          <a:ext cx="5034642" cy="2970439"/>
        </a:xfrm>
        <a:prstGeom prst="rect">
          <a:avLst/>
        </a:prstGeom>
      </xdr:spPr>
    </xdr:pic>
    <xdr:clientData/>
  </xdr:twoCellAnchor>
  <xdr:twoCellAnchor editAs="oneCell">
    <xdr:from>
      <xdr:col>13</xdr:col>
      <xdr:colOff>40822</xdr:colOff>
      <xdr:row>39</xdr:row>
      <xdr:rowOff>408214</xdr:rowOff>
    </xdr:from>
    <xdr:to>
      <xdr:col>16</xdr:col>
      <xdr:colOff>1346454</xdr:colOff>
      <xdr:row>46</xdr:row>
      <xdr:rowOff>128942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6641536" y="16505464"/>
          <a:ext cx="5428597" cy="2714299"/>
        </a:xfrm>
        <a:prstGeom prst="rect">
          <a:avLst/>
        </a:prstGeom>
      </xdr:spPr>
    </xdr:pic>
    <xdr:clientData/>
  </xdr:twoCellAnchor>
  <xdr:twoCellAnchor editAs="oneCell">
    <xdr:from>
      <xdr:col>1</xdr:col>
      <xdr:colOff>1268867</xdr:colOff>
      <xdr:row>52</xdr:row>
      <xdr:rowOff>475724</xdr:rowOff>
    </xdr:from>
    <xdr:to>
      <xdr:col>3</xdr:col>
      <xdr:colOff>1078366</xdr:colOff>
      <xdr:row>59</xdr:row>
      <xdr:rowOff>292688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387930" y="21406912"/>
          <a:ext cx="2571749" cy="3341214"/>
        </a:xfrm>
        <a:prstGeom prst="rect">
          <a:avLst/>
        </a:prstGeom>
      </xdr:spPr>
    </xdr:pic>
    <xdr:clientData/>
  </xdr:twoCellAnchor>
  <xdr:twoCellAnchor editAs="oneCell">
    <xdr:from>
      <xdr:col>4</xdr:col>
      <xdr:colOff>282351</xdr:colOff>
      <xdr:row>51</xdr:row>
      <xdr:rowOff>29804</xdr:rowOff>
    </xdr:from>
    <xdr:to>
      <xdr:col>5</xdr:col>
      <xdr:colOff>567893</xdr:colOff>
      <xdr:row>54</xdr:row>
      <xdr:rowOff>110495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544789" y="21961117"/>
          <a:ext cx="1666667" cy="2176191"/>
        </a:xfrm>
        <a:prstGeom prst="rect">
          <a:avLst/>
        </a:prstGeom>
      </xdr:spPr>
    </xdr:pic>
    <xdr:clientData/>
  </xdr:twoCellAnchor>
  <xdr:twoCellAnchor editAs="oneCell">
    <xdr:from>
      <xdr:col>7</xdr:col>
      <xdr:colOff>1132795</xdr:colOff>
      <xdr:row>52</xdr:row>
      <xdr:rowOff>299358</xdr:rowOff>
    </xdr:from>
    <xdr:to>
      <xdr:col>9</xdr:col>
      <xdr:colOff>914231</xdr:colOff>
      <xdr:row>59</xdr:row>
      <xdr:rowOff>188608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9538608" y="21230546"/>
          <a:ext cx="2543686" cy="3413500"/>
        </a:xfrm>
        <a:prstGeom prst="rect">
          <a:avLst/>
        </a:prstGeom>
      </xdr:spPr>
    </xdr:pic>
    <xdr:clientData/>
  </xdr:twoCellAnchor>
  <xdr:twoCellAnchor editAs="oneCell">
    <xdr:from>
      <xdr:col>10</xdr:col>
      <xdr:colOff>207508</xdr:colOff>
      <xdr:row>50</xdr:row>
      <xdr:rowOff>188108</xdr:rowOff>
    </xdr:from>
    <xdr:to>
      <xdr:col>11</xdr:col>
      <xdr:colOff>397812</xdr:colOff>
      <xdr:row>54</xdr:row>
      <xdr:rowOff>44965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2756696" y="21928921"/>
          <a:ext cx="1571429" cy="2142857"/>
        </a:xfrm>
        <a:prstGeom prst="rect">
          <a:avLst/>
        </a:prstGeom>
      </xdr:spPr>
    </xdr:pic>
    <xdr:clientData/>
  </xdr:twoCellAnchor>
  <xdr:twoCellAnchor editAs="oneCell">
    <xdr:from>
      <xdr:col>13</xdr:col>
      <xdr:colOff>81642</xdr:colOff>
      <xdr:row>52</xdr:row>
      <xdr:rowOff>317690</xdr:rowOff>
    </xdr:from>
    <xdr:to>
      <xdr:col>14</xdr:col>
      <xdr:colOff>1285875</xdr:colOff>
      <xdr:row>59</xdr:row>
      <xdr:rowOff>247800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6774205" y="21248878"/>
          <a:ext cx="2585358" cy="3454360"/>
        </a:xfrm>
        <a:prstGeom prst="rect">
          <a:avLst/>
        </a:prstGeom>
      </xdr:spPr>
    </xdr:pic>
    <xdr:clientData/>
  </xdr:twoCellAnchor>
  <xdr:twoCellAnchor editAs="oneCell">
    <xdr:from>
      <xdr:col>15</xdr:col>
      <xdr:colOff>642938</xdr:colOff>
      <xdr:row>51</xdr:row>
      <xdr:rowOff>47588</xdr:rowOff>
    </xdr:from>
    <xdr:to>
      <xdr:col>16</xdr:col>
      <xdr:colOff>833242</xdr:colOff>
      <xdr:row>54</xdr:row>
      <xdr:rowOff>80660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0097751" y="21978901"/>
          <a:ext cx="1571429" cy="2128572"/>
        </a:xfrm>
        <a:prstGeom prst="rect">
          <a:avLst/>
        </a:prstGeom>
      </xdr:spPr>
    </xdr:pic>
    <xdr:clientData/>
  </xdr:twoCellAnchor>
  <xdr:twoCellAnchor editAs="oneCell">
    <xdr:from>
      <xdr:col>1</xdr:col>
      <xdr:colOff>891267</xdr:colOff>
      <xdr:row>64</xdr:row>
      <xdr:rowOff>467589</xdr:rowOff>
    </xdr:from>
    <xdr:to>
      <xdr:col>3</xdr:col>
      <xdr:colOff>1271874</xdr:colOff>
      <xdr:row>71</xdr:row>
      <xdr:rowOff>117624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010330" y="26566089"/>
          <a:ext cx="3142857" cy="3174285"/>
        </a:xfrm>
        <a:prstGeom prst="rect">
          <a:avLst/>
        </a:prstGeom>
      </xdr:spPr>
    </xdr:pic>
    <xdr:clientData/>
  </xdr:twoCellAnchor>
  <xdr:twoCellAnchor editAs="oneCell">
    <xdr:from>
      <xdr:col>4</xdr:col>
      <xdr:colOff>581707</xdr:colOff>
      <xdr:row>63</xdr:row>
      <xdr:rowOff>28058</xdr:rowOff>
    </xdr:from>
    <xdr:to>
      <xdr:col>5</xdr:col>
      <xdr:colOff>929153</xdr:colOff>
      <xdr:row>64</xdr:row>
      <xdr:rowOff>1581844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4844145" y="25936058"/>
          <a:ext cx="1728571" cy="1744286"/>
        </a:xfrm>
        <a:prstGeom prst="rect">
          <a:avLst/>
        </a:prstGeom>
      </xdr:spPr>
    </xdr:pic>
    <xdr:clientData/>
  </xdr:twoCellAnchor>
  <xdr:twoCellAnchor editAs="oneCell">
    <xdr:from>
      <xdr:col>7</xdr:col>
      <xdr:colOff>326573</xdr:colOff>
      <xdr:row>64</xdr:row>
      <xdr:rowOff>80369</xdr:rowOff>
    </xdr:from>
    <xdr:to>
      <xdr:col>9</xdr:col>
      <xdr:colOff>1021466</xdr:colOff>
      <xdr:row>71</xdr:row>
      <xdr:rowOff>129451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8732386" y="26178869"/>
          <a:ext cx="3457143" cy="3573332"/>
        </a:xfrm>
        <a:prstGeom prst="rect">
          <a:avLst/>
        </a:prstGeom>
      </xdr:spPr>
    </xdr:pic>
    <xdr:clientData/>
  </xdr:twoCellAnchor>
  <xdr:twoCellAnchor editAs="oneCell">
    <xdr:from>
      <xdr:col>10</xdr:col>
      <xdr:colOff>401412</xdr:colOff>
      <xdr:row>63</xdr:row>
      <xdr:rowOff>10204</xdr:rowOff>
    </xdr:from>
    <xdr:to>
      <xdr:col>11</xdr:col>
      <xdr:colOff>748858</xdr:colOff>
      <xdr:row>65</xdr:row>
      <xdr:rowOff>26172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2950600" y="25918204"/>
          <a:ext cx="1728571" cy="1801905"/>
        </a:xfrm>
        <a:prstGeom prst="rect">
          <a:avLst/>
        </a:prstGeom>
      </xdr:spPr>
    </xdr:pic>
    <xdr:clientData/>
  </xdr:twoCellAnchor>
  <xdr:twoCellAnchor editAs="oneCell">
    <xdr:from>
      <xdr:col>12</xdr:col>
      <xdr:colOff>1034142</xdr:colOff>
      <xdr:row>64</xdr:row>
      <xdr:rowOff>220711</xdr:rowOff>
    </xdr:from>
    <xdr:to>
      <xdr:col>15</xdr:col>
      <xdr:colOff>347910</xdr:colOff>
      <xdr:row>71</xdr:row>
      <xdr:rowOff>258366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6345580" y="26319211"/>
          <a:ext cx="3457143" cy="3561905"/>
        </a:xfrm>
        <a:prstGeom prst="rect">
          <a:avLst/>
        </a:prstGeom>
      </xdr:spPr>
    </xdr:pic>
    <xdr:clientData/>
  </xdr:twoCellAnchor>
  <xdr:twoCellAnchor editAs="oneCell">
    <xdr:from>
      <xdr:col>15</xdr:col>
      <xdr:colOff>898071</xdr:colOff>
      <xdr:row>63</xdr:row>
      <xdr:rowOff>37712</xdr:rowOff>
    </xdr:from>
    <xdr:to>
      <xdr:col>16</xdr:col>
      <xdr:colOff>1245517</xdr:colOff>
      <xdr:row>65</xdr:row>
      <xdr:rowOff>53680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20352884" y="25945712"/>
          <a:ext cx="1728571" cy="1801905"/>
        </a:xfrm>
        <a:prstGeom prst="rect">
          <a:avLst/>
        </a:prstGeom>
      </xdr:spPr>
    </xdr:pic>
    <xdr:clientData/>
  </xdr:twoCellAnchor>
  <xdr:twoCellAnchor editAs="oneCell">
    <xdr:from>
      <xdr:col>1</xdr:col>
      <xdr:colOff>870856</xdr:colOff>
      <xdr:row>75</xdr:row>
      <xdr:rowOff>6804</xdr:rowOff>
    </xdr:from>
    <xdr:to>
      <xdr:col>4</xdr:col>
      <xdr:colOff>514288</xdr:colOff>
      <xdr:row>83</xdr:row>
      <xdr:rowOff>71577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989919" y="31082117"/>
          <a:ext cx="3786807" cy="3779523"/>
        </a:xfrm>
        <a:prstGeom prst="rect">
          <a:avLst/>
        </a:prstGeom>
      </xdr:spPr>
    </xdr:pic>
    <xdr:clientData/>
  </xdr:twoCellAnchor>
  <xdr:twoCellAnchor editAs="oneCell">
    <xdr:from>
      <xdr:col>7</xdr:col>
      <xdr:colOff>966108</xdr:colOff>
      <xdr:row>75</xdr:row>
      <xdr:rowOff>27215</xdr:rowOff>
    </xdr:from>
    <xdr:to>
      <xdr:col>10</xdr:col>
      <xdr:colOff>602128</xdr:colOff>
      <xdr:row>83</xdr:row>
      <xdr:rowOff>169534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9320894" y="31486929"/>
          <a:ext cx="3758984" cy="3884284"/>
        </a:xfrm>
        <a:prstGeom prst="rect">
          <a:avLst/>
        </a:prstGeom>
      </xdr:spPr>
    </xdr:pic>
    <xdr:clientData/>
  </xdr:twoCellAnchor>
  <xdr:twoCellAnchor editAs="oneCell">
    <xdr:from>
      <xdr:col>13</xdr:col>
      <xdr:colOff>149680</xdr:colOff>
      <xdr:row>75</xdr:row>
      <xdr:rowOff>13607</xdr:rowOff>
    </xdr:from>
    <xdr:to>
      <xdr:col>15</xdr:col>
      <xdr:colOff>1238066</xdr:colOff>
      <xdr:row>83</xdr:row>
      <xdr:rowOff>228045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6750394" y="31473321"/>
          <a:ext cx="3837029" cy="3956403"/>
        </a:xfrm>
        <a:prstGeom prst="rect">
          <a:avLst/>
        </a:prstGeom>
      </xdr:spPr>
    </xdr:pic>
    <xdr:clientData/>
  </xdr:twoCellAnchor>
  <xdr:twoCellAnchor editAs="oneCell">
    <xdr:from>
      <xdr:col>5</xdr:col>
      <xdr:colOff>374196</xdr:colOff>
      <xdr:row>27</xdr:row>
      <xdr:rowOff>1010329</xdr:rowOff>
    </xdr:from>
    <xdr:to>
      <xdr:col>7</xdr:col>
      <xdr:colOff>278613</xdr:colOff>
      <xdr:row>34</xdr:row>
      <xdr:rowOff>162266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6017759" y="12821329"/>
          <a:ext cx="2666667" cy="270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500064</xdr:colOff>
      <xdr:row>25</xdr:row>
      <xdr:rowOff>142876</xdr:rowOff>
    </xdr:from>
    <xdr:to>
      <xdr:col>8</xdr:col>
      <xdr:colOff>1127891</xdr:colOff>
      <xdr:row>28</xdr:row>
      <xdr:rowOff>156626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8905877" y="11572876"/>
          <a:ext cx="2008952" cy="2014000"/>
        </a:xfrm>
        <a:prstGeom prst="rect">
          <a:avLst/>
        </a:prstGeom>
      </xdr:spPr>
    </xdr:pic>
    <xdr:clientData/>
  </xdr:twoCellAnchor>
  <xdr:twoCellAnchor editAs="oneCell">
    <xdr:from>
      <xdr:col>9</xdr:col>
      <xdr:colOff>131993</xdr:colOff>
      <xdr:row>27</xdr:row>
      <xdr:rowOff>1128711</xdr:rowOff>
    </xdr:from>
    <xdr:to>
      <xdr:col>11</xdr:col>
      <xdr:colOff>607838</xdr:colOff>
      <xdr:row>34</xdr:row>
      <xdr:rowOff>333029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1300056" y="12939711"/>
          <a:ext cx="3238095" cy="2752381"/>
        </a:xfrm>
        <a:prstGeom prst="rect">
          <a:avLst/>
        </a:prstGeom>
      </xdr:spPr>
    </xdr:pic>
    <xdr:clientData/>
  </xdr:twoCellAnchor>
  <xdr:twoCellAnchor editAs="oneCell">
    <xdr:from>
      <xdr:col>4</xdr:col>
      <xdr:colOff>690564</xdr:colOff>
      <xdr:row>14</xdr:row>
      <xdr:rowOff>23813</xdr:rowOff>
    </xdr:from>
    <xdr:to>
      <xdr:col>5</xdr:col>
      <xdr:colOff>582949</xdr:colOff>
      <xdr:row>15</xdr:row>
      <xdr:rowOff>1113473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2" y="6357938"/>
          <a:ext cx="1273510" cy="128016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762001</xdr:colOff>
      <xdr:row>25</xdr:row>
      <xdr:rowOff>95250</xdr:rowOff>
    </xdr:from>
    <xdr:to>
      <xdr:col>4</xdr:col>
      <xdr:colOff>934971</xdr:colOff>
      <xdr:row>28</xdr:row>
      <xdr:rowOff>74714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3643314" y="11525250"/>
          <a:ext cx="1554095" cy="1979714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14</xdr:row>
      <xdr:rowOff>23811</xdr:rowOff>
    </xdr:from>
    <xdr:to>
      <xdr:col>4</xdr:col>
      <xdr:colOff>106362</xdr:colOff>
      <xdr:row>22</xdr:row>
      <xdr:rowOff>183513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5881686"/>
          <a:ext cx="2844800" cy="3850640"/>
        </a:xfrm>
        <a:prstGeom prst="rect">
          <a:avLst/>
        </a:prstGeom>
      </xdr:spPr>
    </xdr:pic>
    <xdr:clientData/>
  </xdr:twoCellAnchor>
  <xdr:twoCellAnchor editAs="oneCell">
    <xdr:from>
      <xdr:col>7</xdr:col>
      <xdr:colOff>976314</xdr:colOff>
      <xdr:row>13</xdr:row>
      <xdr:rowOff>71438</xdr:rowOff>
    </xdr:from>
    <xdr:to>
      <xdr:col>10</xdr:col>
      <xdr:colOff>309564</xdr:colOff>
      <xdr:row>21</xdr:row>
      <xdr:rowOff>266700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2127" y="5738813"/>
          <a:ext cx="3476625" cy="3695700"/>
        </a:xfrm>
        <a:prstGeom prst="rect">
          <a:avLst/>
        </a:prstGeom>
      </xdr:spPr>
    </xdr:pic>
    <xdr:clientData/>
  </xdr:twoCellAnchor>
  <xdr:twoCellAnchor editAs="oneCell">
    <xdr:from>
      <xdr:col>13</xdr:col>
      <xdr:colOff>142874</xdr:colOff>
      <xdr:row>27</xdr:row>
      <xdr:rowOff>142875</xdr:rowOff>
    </xdr:from>
    <xdr:to>
      <xdr:col>16</xdr:col>
      <xdr:colOff>1729739</xdr:colOff>
      <xdr:row>33</xdr:row>
      <xdr:rowOff>298132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5437" y="11953875"/>
          <a:ext cx="5730240" cy="3322320"/>
        </a:xfrm>
        <a:prstGeom prst="rect">
          <a:avLst/>
        </a:prstGeom>
      </xdr:spPr>
    </xdr:pic>
    <xdr:clientData/>
  </xdr:twoCellAnchor>
  <xdr:twoCellAnchor>
    <xdr:from>
      <xdr:col>9</xdr:col>
      <xdr:colOff>726909</xdr:colOff>
      <xdr:row>6</xdr:row>
      <xdr:rowOff>248811</xdr:rowOff>
    </xdr:from>
    <xdr:to>
      <xdr:col>12</xdr:col>
      <xdr:colOff>134102</xdr:colOff>
      <xdr:row>9</xdr:row>
      <xdr:rowOff>122822</xdr:rowOff>
    </xdr:to>
    <xdr:sp macro="" textlink="">
      <xdr:nvSpPr>
        <xdr:cNvPr id="43" name="Полилиния 4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1894972" y="2320499"/>
          <a:ext cx="3550568" cy="993198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1" i="0" kern="1200" baseline="0">
              <a:latin typeface="+mj-lt"/>
              <a:cs typeface="Arial" pitchFamily="34" charset="0"/>
            </a:rPr>
            <a:t>Брауни/</a:t>
          </a:r>
          <a:r>
            <a:rPr lang="en-US" sz="2800" b="1" i="0" kern="1200" baseline="0">
              <a:latin typeface="+mj-lt"/>
              <a:cs typeface="Arial" pitchFamily="34" charset="0"/>
            </a:rPr>
            <a:t>Graphit</a:t>
          </a:r>
          <a:endParaRPr lang="ru-RU" sz="2800" b="1" i="0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7</xdr:col>
      <xdr:colOff>1347149</xdr:colOff>
      <xdr:row>1</xdr:row>
      <xdr:rowOff>71432</xdr:rowOff>
    </xdr:from>
    <xdr:to>
      <xdr:col>10</xdr:col>
      <xdr:colOff>490038</xdr:colOff>
      <xdr:row>2</xdr:row>
      <xdr:rowOff>115298</xdr:rowOff>
    </xdr:to>
    <xdr:sp macro="" textlink="">
      <xdr:nvSpPr>
        <xdr:cNvPr id="44" name="Полилиния 4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752962" y="238120"/>
          <a:ext cx="3286264" cy="448678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1" i="0" kern="1200" baseline="0">
              <a:latin typeface="+mj-lt"/>
              <a:cs typeface="Arial" pitchFamily="34" charset="0"/>
            </a:rPr>
            <a:t>ДЕКОРЫ ЛДСП</a:t>
          </a:r>
          <a:endParaRPr lang="ru-RU" sz="2800" b="1" i="0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6</xdr:col>
      <xdr:colOff>400914</xdr:colOff>
      <xdr:row>6</xdr:row>
      <xdr:rowOff>300947</xdr:rowOff>
    </xdr:from>
    <xdr:to>
      <xdr:col>8</xdr:col>
      <xdr:colOff>913649</xdr:colOff>
      <xdr:row>9</xdr:row>
      <xdr:rowOff>193006</xdr:rowOff>
    </xdr:to>
    <xdr:sp macro="" textlink="">
      <xdr:nvSpPr>
        <xdr:cNvPr id="45" name="Полилиния 4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7425602" y="2372635"/>
          <a:ext cx="3274985" cy="1011246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2800" b="1" i="0" kern="1200" baseline="0">
              <a:latin typeface="+mj-lt"/>
              <a:cs typeface="Arial" pitchFamily="34" charset="0"/>
            </a:rPr>
            <a:t>Okwood/Terra</a:t>
          </a:r>
          <a:endParaRPr lang="ru-RU" sz="2800" b="1" i="0" kern="1200">
            <a:latin typeface="+mj-lt"/>
            <a:cs typeface="Arial" pitchFamily="34" charset="0"/>
          </a:endParaRPr>
        </a:p>
      </xdr:txBody>
    </xdr:sp>
    <xdr:clientData/>
  </xdr:twoCellAnchor>
  <xdr:twoCellAnchor editAs="oneCell">
    <xdr:from>
      <xdr:col>6</xdr:col>
      <xdr:colOff>214313</xdr:colOff>
      <xdr:row>2</xdr:row>
      <xdr:rowOff>275722</xdr:rowOff>
    </xdr:from>
    <xdr:to>
      <xdr:col>9</xdr:col>
      <xdr:colOff>33338</xdr:colOff>
      <xdr:row>7</xdr:row>
      <xdr:rowOff>280484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1" y="847222"/>
          <a:ext cx="3962400" cy="1981200"/>
        </a:xfrm>
        <a:prstGeom prst="rect">
          <a:avLst/>
        </a:prstGeom>
      </xdr:spPr>
    </xdr:pic>
    <xdr:clientData/>
  </xdr:twoCellAnchor>
  <xdr:twoCellAnchor editAs="oneCell">
    <xdr:from>
      <xdr:col>9</xdr:col>
      <xdr:colOff>683046</xdr:colOff>
      <xdr:row>2</xdr:row>
      <xdr:rowOff>275723</xdr:rowOff>
    </xdr:from>
    <xdr:to>
      <xdr:col>12</xdr:col>
      <xdr:colOff>502071</xdr:colOff>
      <xdr:row>7</xdr:row>
      <xdr:rowOff>280485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1109" y="847223"/>
          <a:ext cx="3962400" cy="1981200"/>
        </a:xfrm>
        <a:prstGeom prst="rect">
          <a:avLst/>
        </a:prstGeom>
      </xdr:spPr>
    </xdr:pic>
    <xdr:clientData/>
  </xdr:twoCellAnchor>
  <xdr:twoCellAnchor>
    <xdr:from>
      <xdr:col>12</xdr:col>
      <xdr:colOff>1068439</xdr:colOff>
      <xdr:row>6</xdr:row>
      <xdr:rowOff>184741</xdr:rowOff>
    </xdr:from>
    <xdr:to>
      <xdr:col>15</xdr:col>
      <xdr:colOff>22009</xdr:colOff>
      <xdr:row>9</xdr:row>
      <xdr:rowOff>103278</xdr:rowOff>
    </xdr:to>
    <xdr:sp macro="" textlink="">
      <xdr:nvSpPr>
        <xdr:cNvPr id="60" name="Полилиния 5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6379877" y="2256429"/>
          <a:ext cx="3096945" cy="1037724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1" kern="1200" baseline="0">
              <a:latin typeface="+mj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1" kern="1200" baseline="0">
              <a:latin typeface="+mj-lt"/>
              <a:cs typeface="Arial" pitchFamily="34" charset="0"/>
            </a:rPr>
            <a:t>Черый</a:t>
          </a:r>
          <a:r>
            <a:rPr lang="en-US" sz="2800" b="1" kern="1200" baseline="0">
              <a:latin typeface="+mj-lt"/>
              <a:cs typeface="Arial" pitchFamily="34" charset="0"/>
            </a:rPr>
            <a:t> </a:t>
          </a:r>
          <a:r>
            <a:rPr lang="ru-RU" sz="2800" b="1" kern="1200" baseline="0">
              <a:latin typeface="+mj-lt"/>
              <a:cs typeface="Arial" pitchFamily="34" charset="0"/>
            </a:rPr>
            <a:t>глянец</a:t>
          </a:r>
          <a:endParaRPr lang="ru-RU" sz="2800" b="1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12</xdr:col>
      <xdr:colOff>1023939</xdr:colOff>
      <xdr:row>1</xdr:row>
      <xdr:rowOff>166689</xdr:rowOff>
    </xdr:from>
    <xdr:to>
      <xdr:col>15</xdr:col>
      <xdr:colOff>166828</xdr:colOff>
      <xdr:row>2</xdr:row>
      <xdr:rowOff>210555</xdr:rowOff>
    </xdr:to>
    <xdr:sp macro="" textlink="">
      <xdr:nvSpPr>
        <xdr:cNvPr id="61" name="Полилиния 6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6335377" y="333377"/>
          <a:ext cx="3286264" cy="448678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1" i="0" kern="1200" baseline="0">
              <a:latin typeface="+mj-lt"/>
              <a:cs typeface="Arial" pitchFamily="34" charset="0"/>
            </a:rPr>
            <a:t>СТЕКЛО</a:t>
          </a:r>
          <a:endParaRPr lang="ru-RU" sz="2800" b="1" i="0" kern="1200">
            <a:latin typeface="+mj-lt"/>
            <a:cs typeface="Arial" pitchFamily="34" charset="0"/>
          </a:endParaRPr>
        </a:p>
      </xdr:txBody>
    </xdr:sp>
    <xdr:clientData/>
  </xdr:twoCellAnchor>
  <xdr:twoCellAnchor editAs="oneCell">
    <xdr:from>
      <xdr:col>13</xdr:col>
      <xdr:colOff>308946</xdr:colOff>
      <xdr:row>2</xdr:row>
      <xdr:rowOff>301300</xdr:rowOff>
    </xdr:from>
    <xdr:to>
      <xdr:col>14</xdr:col>
      <xdr:colOff>860531</xdr:colOff>
      <xdr:row>7</xdr:row>
      <xdr:rowOff>248047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1509" y="872800"/>
          <a:ext cx="1932710" cy="192318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1</xdr:row>
      <xdr:rowOff>333375</xdr:rowOff>
    </xdr:from>
    <xdr:to>
      <xdr:col>3</xdr:col>
      <xdr:colOff>1253065</xdr:colOff>
      <xdr:row>4</xdr:row>
      <xdr:rowOff>288609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357188" y="500063"/>
          <a:ext cx="3777190" cy="116967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7</xdr:row>
      <xdr:rowOff>333375</xdr:rowOff>
    </xdr:from>
    <xdr:to>
      <xdr:col>2</xdr:col>
      <xdr:colOff>13896</xdr:colOff>
      <xdr:row>10</xdr:row>
      <xdr:rowOff>139184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66688" y="2881313"/>
          <a:ext cx="1347396" cy="8535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296636</xdr:colOff>
      <xdr:row>51</xdr:row>
      <xdr:rowOff>106136</xdr:rowOff>
    </xdr:from>
    <xdr:to>
      <xdr:col>16</xdr:col>
      <xdr:colOff>1458370</xdr:colOff>
      <xdr:row>53</xdr:row>
      <xdr:rowOff>1642253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13336" y="29595536"/>
          <a:ext cx="2533334" cy="2126667"/>
        </a:xfrm>
        <a:prstGeom prst="rect">
          <a:avLst/>
        </a:prstGeom>
      </xdr:spPr>
    </xdr:pic>
    <xdr:clientData/>
  </xdr:twoCellAnchor>
  <xdr:twoCellAnchor editAs="oneCell">
    <xdr:from>
      <xdr:col>15</xdr:col>
      <xdr:colOff>715432</xdr:colOff>
      <xdr:row>39</xdr:row>
      <xdr:rowOff>95253</xdr:rowOff>
    </xdr:from>
    <xdr:to>
      <xdr:col>16</xdr:col>
      <xdr:colOff>1258118</xdr:colOff>
      <xdr:row>41</xdr:row>
      <xdr:rowOff>1680608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2132" y="21926553"/>
          <a:ext cx="1914286" cy="2175905"/>
        </a:xfrm>
        <a:prstGeom prst="rect">
          <a:avLst/>
        </a:prstGeom>
      </xdr:spPr>
    </xdr:pic>
    <xdr:clientData/>
  </xdr:twoCellAnchor>
  <xdr:twoCellAnchor editAs="oneCell">
    <xdr:from>
      <xdr:col>11</xdr:col>
      <xdr:colOff>653824</xdr:colOff>
      <xdr:row>39</xdr:row>
      <xdr:rowOff>91169</xdr:rowOff>
    </xdr:from>
    <xdr:to>
      <xdr:col>12</xdr:col>
      <xdr:colOff>1196510</xdr:colOff>
      <xdr:row>41</xdr:row>
      <xdr:rowOff>1682905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84124" y="21922469"/>
          <a:ext cx="1914286" cy="2182286"/>
        </a:xfrm>
        <a:prstGeom prst="rect">
          <a:avLst/>
        </a:prstGeom>
      </xdr:spPr>
    </xdr:pic>
    <xdr:clientData/>
  </xdr:twoCellAnchor>
  <xdr:twoCellAnchor editAs="oneCell">
    <xdr:from>
      <xdr:col>3</xdr:col>
      <xdr:colOff>180294</xdr:colOff>
      <xdr:row>26</xdr:row>
      <xdr:rowOff>190499</xdr:rowOff>
    </xdr:from>
    <xdr:to>
      <xdr:col>4</xdr:col>
      <xdr:colOff>970598</xdr:colOff>
      <xdr:row>28</xdr:row>
      <xdr:rowOff>1653285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61607" y="13501687"/>
          <a:ext cx="2171429" cy="2034286"/>
        </a:xfrm>
        <a:prstGeom prst="rect">
          <a:avLst/>
        </a:prstGeom>
      </xdr:spPr>
    </xdr:pic>
    <xdr:clientData/>
  </xdr:twoCellAnchor>
  <xdr:twoCellAnchor editAs="oneCell">
    <xdr:from>
      <xdr:col>7</xdr:col>
      <xdr:colOff>238127</xdr:colOff>
      <xdr:row>26</xdr:row>
      <xdr:rowOff>265338</xdr:rowOff>
    </xdr:from>
    <xdr:to>
      <xdr:col>8</xdr:col>
      <xdr:colOff>1028431</xdr:colOff>
      <xdr:row>28</xdr:row>
      <xdr:rowOff>1728124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43940" y="13576526"/>
          <a:ext cx="2171429" cy="2034286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209550</xdr:rowOff>
    </xdr:from>
    <xdr:to>
      <xdr:col>3</xdr:col>
      <xdr:colOff>1204437</xdr:colOff>
      <xdr:row>4</xdr:row>
      <xdr:rowOff>176063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66700" y="371475"/>
          <a:ext cx="3795237" cy="1176188"/>
        </a:xfrm>
        <a:prstGeom prst="rect">
          <a:avLst/>
        </a:prstGeom>
      </xdr:spPr>
    </xdr:pic>
    <xdr:clientData/>
  </xdr:twoCellAnchor>
  <xdr:twoCellAnchor editAs="oneCell">
    <xdr:from>
      <xdr:col>25</xdr:col>
      <xdr:colOff>177799</xdr:colOff>
      <xdr:row>63</xdr:row>
      <xdr:rowOff>0</xdr:rowOff>
    </xdr:from>
    <xdr:to>
      <xdr:col>28</xdr:col>
      <xdr:colOff>581027</xdr:colOff>
      <xdr:row>73</xdr:row>
      <xdr:rowOff>41273</xdr:rowOff>
    </xdr:to>
    <xdr:graphicFrame macro="">
      <xdr:nvGraphicFramePr>
        <xdr:cNvPr id="3" name="Схе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 editAs="oneCell">
    <xdr:from>
      <xdr:col>25</xdr:col>
      <xdr:colOff>177799</xdr:colOff>
      <xdr:row>63</xdr:row>
      <xdr:rowOff>0</xdr:rowOff>
    </xdr:from>
    <xdr:to>
      <xdr:col>28</xdr:col>
      <xdr:colOff>581027</xdr:colOff>
      <xdr:row>73</xdr:row>
      <xdr:rowOff>41274</xdr:rowOff>
    </xdr:to>
    <xdr:graphicFrame macro="">
      <xdr:nvGraphicFramePr>
        <xdr:cNvPr id="4" name="Схем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  <xdr:twoCellAnchor editAs="oneCell">
    <xdr:from>
      <xdr:col>25</xdr:col>
      <xdr:colOff>177799</xdr:colOff>
      <xdr:row>63</xdr:row>
      <xdr:rowOff>0</xdr:rowOff>
    </xdr:from>
    <xdr:to>
      <xdr:col>28</xdr:col>
      <xdr:colOff>581027</xdr:colOff>
      <xdr:row>73</xdr:row>
      <xdr:rowOff>25398</xdr:rowOff>
    </xdr:to>
    <xdr:graphicFrame macro="">
      <xdr:nvGraphicFramePr>
        <xdr:cNvPr id="5" name="Схем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6" r:lo="rId17" r:qs="rId18" r:cs="rId19"/>
        </a:graphicData>
      </a:graphic>
    </xdr:graphicFrame>
    <xdr:clientData/>
  </xdr:twoCellAnchor>
  <xdr:oneCellAnchor>
    <xdr:from>
      <xdr:col>25</xdr:col>
      <xdr:colOff>177799</xdr:colOff>
      <xdr:row>63</xdr:row>
      <xdr:rowOff>0</xdr:rowOff>
    </xdr:from>
    <xdr:ext cx="2240193" cy="2078262"/>
    <xdr:graphicFrame macro="">
      <xdr:nvGraphicFramePr>
        <xdr:cNvPr id="6" name="Схема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1" r:lo="rId22" r:qs="rId23" r:cs="rId24"/>
        </a:graphicData>
      </a:graphic>
    </xdr:graphicFrame>
    <xdr:clientData/>
  </xdr:oneCellAnchor>
  <xdr:oneCellAnchor>
    <xdr:from>
      <xdr:col>25</xdr:col>
      <xdr:colOff>177799</xdr:colOff>
      <xdr:row>63</xdr:row>
      <xdr:rowOff>0</xdr:rowOff>
    </xdr:from>
    <xdr:ext cx="2240193" cy="2078262"/>
    <xdr:graphicFrame macro="">
      <xdr:nvGraphicFramePr>
        <xdr:cNvPr id="7" name="Схема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6" r:lo="rId27" r:qs="rId28" r:cs="rId29"/>
        </a:graphicData>
      </a:graphic>
    </xdr:graphicFrame>
    <xdr:clientData/>
  </xdr:oneCellAnchor>
  <xdr:oneCellAnchor>
    <xdr:from>
      <xdr:col>25</xdr:col>
      <xdr:colOff>177799</xdr:colOff>
      <xdr:row>63</xdr:row>
      <xdr:rowOff>0</xdr:rowOff>
    </xdr:from>
    <xdr:ext cx="2240193" cy="2078262"/>
    <xdr:graphicFrame macro="">
      <xdr:nvGraphicFramePr>
        <xdr:cNvPr id="8" name="Схема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1" r:lo="rId32" r:qs="rId33" r:cs="rId34"/>
        </a:graphicData>
      </a:graphic>
    </xdr:graphicFrame>
    <xdr:clientData/>
  </xdr:oneCellAnchor>
  <xdr:oneCellAnchor>
    <xdr:from>
      <xdr:col>25</xdr:col>
      <xdr:colOff>177799</xdr:colOff>
      <xdr:row>63</xdr:row>
      <xdr:rowOff>0</xdr:rowOff>
    </xdr:from>
    <xdr:ext cx="2240193" cy="2078262"/>
    <xdr:graphicFrame macro="">
      <xdr:nvGraphicFramePr>
        <xdr:cNvPr id="9" name="Схема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6" r:lo="rId37" r:qs="rId38" r:cs="rId39"/>
        </a:graphicData>
      </a:graphic>
    </xdr:graphicFrame>
    <xdr:clientData/>
  </xdr:oneCellAnchor>
  <xdr:oneCellAnchor>
    <xdr:from>
      <xdr:col>25</xdr:col>
      <xdr:colOff>177799</xdr:colOff>
      <xdr:row>63</xdr:row>
      <xdr:rowOff>0</xdr:rowOff>
    </xdr:from>
    <xdr:ext cx="2240193" cy="2078262"/>
    <xdr:graphicFrame macro="">
      <xdr:nvGraphicFramePr>
        <xdr:cNvPr id="17" name="Схема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1" r:lo="rId42" r:qs="rId43" r:cs="rId44"/>
        </a:graphicData>
      </a:graphic>
    </xdr:graphicFrame>
    <xdr:clientData/>
  </xdr:oneCellAnchor>
  <xdr:oneCellAnchor>
    <xdr:from>
      <xdr:col>25</xdr:col>
      <xdr:colOff>177799</xdr:colOff>
      <xdr:row>63</xdr:row>
      <xdr:rowOff>0</xdr:rowOff>
    </xdr:from>
    <xdr:ext cx="2240193" cy="2078262"/>
    <xdr:graphicFrame macro="">
      <xdr:nvGraphicFramePr>
        <xdr:cNvPr id="18" name="Схема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6" r:lo="rId47" r:qs="rId48" r:cs="rId49"/>
        </a:graphicData>
      </a:graphic>
    </xdr:graphicFrame>
    <xdr:clientData/>
  </xdr:oneCellAnchor>
  <xdr:twoCellAnchor editAs="oneCell">
    <xdr:from>
      <xdr:col>3</xdr:col>
      <xdr:colOff>1034143</xdr:colOff>
      <xdr:row>14</xdr:row>
      <xdr:rowOff>344539</xdr:rowOff>
    </xdr:from>
    <xdr:to>
      <xdr:col>4</xdr:col>
      <xdr:colOff>1081590</xdr:colOff>
      <xdr:row>16</xdr:row>
      <xdr:rowOff>1930182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3915456" y="6083352"/>
          <a:ext cx="1428572" cy="2157143"/>
        </a:xfrm>
        <a:prstGeom prst="rect">
          <a:avLst/>
        </a:prstGeom>
      </xdr:spPr>
    </xdr:pic>
    <xdr:clientData/>
  </xdr:twoCellAnchor>
  <xdr:twoCellAnchor editAs="oneCell">
    <xdr:from>
      <xdr:col>7</xdr:col>
      <xdr:colOff>299357</xdr:colOff>
      <xdr:row>14</xdr:row>
      <xdr:rowOff>272140</xdr:rowOff>
    </xdr:from>
    <xdr:to>
      <xdr:col>8</xdr:col>
      <xdr:colOff>1089661</xdr:colOff>
      <xdr:row>16</xdr:row>
      <xdr:rowOff>1734926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05170" y="6010953"/>
          <a:ext cx="2171429" cy="2034286"/>
        </a:xfrm>
        <a:prstGeom prst="rect">
          <a:avLst/>
        </a:prstGeom>
      </xdr:spPr>
    </xdr:pic>
    <xdr:clientData/>
  </xdr:twoCellAnchor>
  <xdr:twoCellAnchor editAs="oneCell">
    <xdr:from>
      <xdr:col>9</xdr:col>
      <xdr:colOff>115662</xdr:colOff>
      <xdr:row>16</xdr:row>
      <xdr:rowOff>1867581</xdr:rowOff>
    </xdr:from>
    <xdr:to>
      <xdr:col>12</xdr:col>
      <xdr:colOff>1115144</xdr:colOff>
      <xdr:row>22</xdr:row>
      <xdr:rowOff>299314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1283725" y="8177894"/>
          <a:ext cx="5142857" cy="3622858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952501</xdr:colOff>
      <xdr:row>14</xdr:row>
      <xdr:rowOff>316365</xdr:rowOff>
    </xdr:from>
    <xdr:to>
      <xdr:col>12</xdr:col>
      <xdr:colOff>1190251</xdr:colOff>
      <xdr:row>16</xdr:row>
      <xdr:rowOff>1864865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3501689" y="6055178"/>
          <a:ext cx="3000000" cy="212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1200830</xdr:colOff>
      <xdr:row>16</xdr:row>
      <xdr:rowOff>1700457</xdr:rowOff>
    </xdr:from>
    <xdr:to>
      <xdr:col>15</xdr:col>
      <xdr:colOff>938580</xdr:colOff>
      <xdr:row>22</xdr:row>
      <xdr:rowOff>280760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7893393" y="8010770"/>
          <a:ext cx="2500000" cy="37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830716</xdr:colOff>
      <xdr:row>14</xdr:row>
      <xdr:rowOff>203023</xdr:rowOff>
    </xdr:from>
    <xdr:to>
      <xdr:col>16</xdr:col>
      <xdr:colOff>878163</xdr:colOff>
      <xdr:row>16</xdr:row>
      <xdr:rowOff>1788666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0147416" y="5994223"/>
          <a:ext cx="1419047" cy="2176193"/>
        </a:xfrm>
        <a:prstGeom prst="rect">
          <a:avLst/>
        </a:prstGeom>
      </xdr:spPr>
    </xdr:pic>
    <xdr:clientData/>
  </xdr:twoCellAnchor>
  <xdr:twoCellAnchor editAs="oneCell">
    <xdr:from>
      <xdr:col>1</xdr:col>
      <xdr:colOff>864053</xdr:colOff>
      <xdr:row>28</xdr:row>
      <xdr:rowOff>1714189</xdr:rowOff>
    </xdr:from>
    <xdr:to>
      <xdr:col>4</xdr:col>
      <xdr:colOff>530202</xdr:colOff>
      <xdr:row>34</xdr:row>
      <xdr:rowOff>104016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983116" y="15596877"/>
          <a:ext cx="3809524" cy="3580952"/>
        </a:xfrm>
        <a:prstGeom prst="rect">
          <a:avLst/>
        </a:prstGeom>
      </xdr:spPr>
    </xdr:pic>
    <xdr:clientData/>
  </xdr:twoCellAnchor>
  <xdr:twoCellAnchor editAs="oneCell">
    <xdr:from>
      <xdr:col>5</xdr:col>
      <xdr:colOff>765402</xdr:colOff>
      <xdr:row>28</xdr:row>
      <xdr:rowOff>1845090</xdr:rowOff>
    </xdr:from>
    <xdr:to>
      <xdr:col>8</xdr:col>
      <xdr:colOff>431551</xdr:colOff>
      <xdr:row>34</xdr:row>
      <xdr:rowOff>234917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408965" y="15727778"/>
          <a:ext cx="3809524" cy="3580952"/>
        </a:xfrm>
        <a:prstGeom prst="rect">
          <a:avLst/>
        </a:prstGeom>
      </xdr:spPr>
    </xdr:pic>
    <xdr:clientData/>
  </xdr:twoCellAnchor>
  <xdr:twoCellAnchor editAs="oneCell">
    <xdr:from>
      <xdr:col>9</xdr:col>
      <xdr:colOff>153078</xdr:colOff>
      <xdr:row>28</xdr:row>
      <xdr:rowOff>1613086</xdr:rowOff>
    </xdr:from>
    <xdr:to>
      <xdr:col>12</xdr:col>
      <xdr:colOff>1247799</xdr:colOff>
      <xdr:row>34</xdr:row>
      <xdr:rowOff>120057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1321141" y="15495774"/>
          <a:ext cx="5238096" cy="3698096"/>
        </a:xfrm>
        <a:prstGeom prst="rect">
          <a:avLst/>
        </a:prstGeom>
      </xdr:spPr>
    </xdr:pic>
    <xdr:clientData/>
  </xdr:twoCellAnchor>
  <xdr:twoCellAnchor editAs="oneCell">
    <xdr:from>
      <xdr:col>10</xdr:col>
      <xdr:colOff>1142998</xdr:colOff>
      <xdr:row>26</xdr:row>
      <xdr:rowOff>275544</xdr:rowOff>
    </xdr:from>
    <xdr:to>
      <xdr:col>12</xdr:col>
      <xdr:colOff>942651</xdr:colOff>
      <xdr:row>28</xdr:row>
      <xdr:rowOff>1521187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3692186" y="13586732"/>
          <a:ext cx="2561903" cy="1817143"/>
        </a:xfrm>
        <a:prstGeom prst="rect">
          <a:avLst/>
        </a:prstGeom>
      </xdr:spPr>
    </xdr:pic>
    <xdr:clientData/>
  </xdr:twoCellAnchor>
  <xdr:twoCellAnchor editAs="oneCell">
    <xdr:from>
      <xdr:col>13</xdr:col>
      <xdr:colOff>200706</xdr:colOff>
      <xdr:row>28</xdr:row>
      <xdr:rowOff>1844897</xdr:rowOff>
    </xdr:from>
    <xdr:to>
      <xdr:col>16</xdr:col>
      <xdr:colOff>1295427</xdr:colOff>
      <xdr:row>34</xdr:row>
      <xdr:rowOff>362344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6893269" y="15727585"/>
          <a:ext cx="5238096" cy="3708572"/>
        </a:xfrm>
        <a:prstGeom prst="rect">
          <a:avLst/>
        </a:prstGeom>
      </xdr:spPr>
    </xdr:pic>
    <xdr:clientData/>
  </xdr:twoCellAnchor>
  <xdr:twoCellAnchor editAs="oneCell">
    <xdr:from>
      <xdr:col>14</xdr:col>
      <xdr:colOff>1228041</xdr:colOff>
      <xdr:row>27</xdr:row>
      <xdr:rowOff>13607</xdr:rowOff>
    </xdr:from>
    <xdr:to>
      <xdr:col>16</xdr:col>
      <xdr:colOff>1037219</xdr:colOff>
      <xdr:row>28</xdr:row>
      <xdr:rowOff>1640250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301729" y="13705795"/>
          <a:ext cx="2571428" cy="1817143"/>
        </a:xfrm>
        <a:prstGeom prst="rect">
          <a:avLst/>
        </a:prstGeom>
      </xdr:spPr>
    </xdr:pic>
    <xdr:clientData/>
  </xdr:twoCellAnchor>
  <xdr:twoCellAnchor editAs="oneCell">
    <xdr:from>
      <xdr:col>1</xdr:col>
      <xdr:colOff>283031</xdr:colOff>
      <xdr:row>41</xdr:row>
      <xdr:rowOff>1170214</xdr:rowOff>
    </xdr:from>
    <xdr:to>
      <xdr:col>2</xdr:col>
      <xdr:colOff>1340003</xdr:colOff>
      <xdr:row>48</xdr:row>
      <xdr:rowOff>72842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397331" y="23592064"/>
          <a:ext cx="2428572" cy="4541428"/>
        </a:xfrm>
        <a:prstGeom prst="rect">
          <a:avLst/>
        </a:prstGeom>
      </xdr:spPr>
    </xdr:pic>
    <xdr:clientData/>
  </xdr:twoCellAnchor>
  <xdr:twoCellAnchor editAs="oneCell">
    <xdr:from>
      <xdr:col>3</xdr:col>
      <xdr:colOff>697366</xdr:colOff>
      <xdr:row>39</xdr:row>
      <xdr:rowOff>189820</xdr:rowOff>
    </xdr:from>
    <xdr:to>
      <xdr:col>4</xdr:col>
      <xdr:colOff>754338</xdr:colOff>
      <xdr:row>41</xdr:row>
      <xdr:rowOff>2265937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3554866" y="22021120"/>
          <a:ext cx="1428572" cy="2666667"/>
        </a:xfrm>
        <a:prstGeom prst="rect">
          <a:avLst/>
        </a:prstGeom>
      </xdr:spPr>
    </xdr:pic>
    <xdr:clientData/>
  </xdr:twoCellAnchor>
  <xdr:twoCellAnchor editAs="oneCell">
    <xdr:from>
      <xdr:col>5</xdr:col>
      <xdr:colOff>459923</xdr:colOff>
      <xdr:row>41</xdr:row>
      <xdr:rowOff>1083128</xdr:rowOff>
    </xdr:from>
    <xdr:to>
      <xdr:col>7</xdr:col>
      <xdr:colOff>145295</xdr:colOff>
      <xdr:row>47</xdr:row>
      <xdr:rowOff>366756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6060623" y="23504978"/>
          <a:ext cx="2428572" cy="4541428"/>
        </a:xfrm>
        <a:prstGeom prst="rect">
          <a:avLst/>
        </a:prstGeom>
      </xdr:spPr>
    </xdr:pic>
    <xdr:clientData/>
  </xdr:twoCellAnchor>
  <xdr:twoCellAnchor editAs="oneCell">
    <xdr:from>
      <xdr:col>7</xdr:col>
      <xdr:colOff>678996</xdr:colOff>
      <xdr:row>39</xdr:row>
      <xdr:rowOff>194583</xdr:rowOff>
    </xdr:from>
    <xdr:to>
      <xdr:col>8</xdr:col>
      <xdr:colOff>735968</xdr:colOff>
      <xdr:row>41</xdr:row>
      <xdr:rowOff>2280224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9022896" y="22025883"/>
          <a:ext cx="1428572" cy="2676191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136072</xdr:colOff>
      <xdr:row>41</xdr:row>
      <xdr:rowOff>1428748</xdr:rowOff>
    </xdr:from>
    <xdr:to>
      <xdr:col>11</xdr:col>
      <xdr:colOff>1088110</xdr:colOff>
      <xdr:row>48</xdr:row>
      <xdr:rowOff>11758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1223172" y="23850598"/>
          <a:ext cx="3695238" cy="4221810"/>
        </a:xfrm>
        <a:prstGeom prst="rect">
          <a:avLst/>
        </a:prstGeom>
      </xdr:spPr>
    </xdr:pic>
    <xdr:clientData/>
  </xdr:twoCellAnchor>
  <xdr:twoCellAnchor editAs="oneCell">
    <xdr:from>
      <xdr:col>13</xdr:col>
      <xdr:colOff>174171</xdr:colOff>
      <xdr:row>41</xdr:row>
      <xdr:rowOff>1439635</xdr:rowOff>
    </xdr:from>
    <xdr:to>
      <xdr:col>15</xdr:col>
      <xdr:colOff>1126209</xdr:colOff>
      <xdr:row>48</xdr:row>
      <xdr:rowOff>22645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6747671" y="23861485"/>
          <a:ext cx="3695238" cy="4221810"/>
        </a:xfrm>
        <a:prstGeom prst="rect">
          <a:avLst/>
        </a:prstGeom>
      </xdr:spPr>
    </xdr:pic>
    <xdr:clientData/>
  </xdr:twoCellAnchor>
  <xdr:twoCellAnchor editAs="oneCell">
    <xdr:from>
      <xdr:col>1</xdr:col>
      <xdr:colOff>340179</xdr:colOff>
      <xdr:row>53</xdr:row>
      <xdr:rowOff>982436</xdr:rowOff>
    </xdr:from>
    <xdr:to>
      <xdr:col>3</xdr:col>
      <xdr:colOff>1292217</xdr:colOff>
      <xdr:row>58</xdr:row>
      <xdr:rowOff>270296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454479" y="31062386"/>
          <a:ext cx="3695238" cy="4221810"/>
        </a:xfrm>
        <a:prstGeom prst="rect">
          <a:avLst/>
        </a:prstGeom>
      </xdr:spPr>
    </xdr:pic>
    <xdr:clientData/>
  </xdr:twoCellAnchor>
  <xdr:twoCellAnchor editAs="oneCell">
    <xdr:from>
      <xdr:col>4</xdr:col>
      <xdr:colOff>484413</xdr:colOff>
      <xdr:row>51</xdr:row>
      <xdr:rowOff>185240</xdr:rowOff>
    </xdr:from>
    <xdr:to>
      <xdr:col>5</xdr:col>
      <xdr:colOff>960420</xdr:colOff>
      <xdr:row>53</xdr:row>
      <xdr:rowOff>1803071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4713513" y="29674640"/>
          <a:ext cx="1942857" cy="2208381"/>
        </a:xfrm>
        <a:prstGeom prst="rect">
          <a:avLst/>
        </a:prstGeom>
      </xdr:spPr>
    </xdr:pic>
    <xdr:clientData/>
  </xdr:twoCellAnchor>
  <xdr:twoCellAnchor editAs="oneCell">
    <xdr:from>
      <xdr:col>6</xdr:col>
      <xdr:colOff>258535</xdr:colOff>
      <xdr:row>53</xdr:row>
      <xdr:rowOff>1246414</xdr:rowOff>
    </xdr:from>
    <xdr:to>
      <xdr:col>9</xdr:col>
      <xdr:colOff>1119905</xdr:colOff>
      <xdr:row>59</xdr:row>
      <xdr:rowOff>297185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230835" y="31326364"/>
          <a:ext cx="5142857" cy="4308571"/>
        </a:xfrm>
        <a:prstGeom prst="rect">
          <a:avLst/>
        </a:prstGeom>
      </xdr:spPr>
    </xdr:pic>
    <xdr:clientData/>
  </xdr:twoCellAnchor>
  <xdr:twoCellAnchor editAs="oneCell">
    <xdr:from>
      <xdr:col>9</xdr:col>
      <xdr:colOff>1281793</xdr:colOff>
      <xdr:row>51</xdr:row>
      <xdr:rowOff>171450</xdr:rowOff>
    </xdr:from>
    <xdr:to>
      <xdr:col>11</xdr:col>
      <xdr:colOff>1071927</xdr:colOff>
      <xdr:row>53</xdr:row>
      <xdr:rowOff>1707567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2368893" y="29660850"/>
          <a:ext cx="2533334" cy="2126667"/>
        </a:xfrm>
        <a:prstGeom prst="rect">
          <a:avLst/>
        </a:prstGeom>
      </xdr:spPr>
    </xdr:pic>
    <xdr:clientData/>
  </xdr:twoCellAnchor>
  <xdr:twoCellAnchor editAs="oneCell">
    <xdr:from>
      <xdr:col>12</xdr:col>
      <xdr:colOff>258535</xdr:colOff>
      <xdr:row>53</xdr:row>
      <xdr:rowOff>1316056</xdr:rowOff>
    </xdr:from>
    <xdr:to>
      <xdr:col>15</xdr:col>
      <xdr:colOff>1143717</xdr:colOff>
      <xdr:row>59</xdr:row>
      <xdr:rowOff>366827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5460435" y="31396006"/>
          <a:ext cx="5142857" cy="4308571"/>
        </a:xfrm>
        <a:prstGeom prst="rect">
          <a:avLst/>
        </a:prstGeom>
      </xdr:spPr>
    </xdr:pic>
    <xdr:clientData/>
  </xdr:twoCellAnchor>
  <xdr:twoCellAnchor editAs="oneCell">
    <xdr:from>
      <xdr:col>1</xdr:col>
      <xdr:colOff>982437</xdr:colOff>
      <xdr:row>16</xdr:row>
      <xdr:rowOff>1448483</xdr:rowOff>
    </xdr:from>
    <xdr:to>
      <xdr:col>3</xdr:col>
      <xdr:colOff>791616</xdr:colOff>
      <xdr:row>22</xdr:row>
      <xdr:rowOff>140215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101500" y="7758796"/>
          <a:ext cx="2571429" cy="3882857"/>
        </a:xfrm>
        <a:prstGeom prst="rect">
          <a:avLst/>
        </a:prstGeom>
      </xdr:spPr>
    </xdr:pic>
    <xdr:clientData/>
  </xdr:twoCellAnchor>
  <xdr:twoCellAnchor editAs="oneCell">
    <xdr:from>
      <xdr:col>5</xdr:col>
      <xdr:colOff>376916</xdr:colOff>
      <xdr:row>16</xdr:row>
      <xdr:rowOff>1615167</xdr:rowOff>
    </xdr:from>
    <xdr:to>
      <xdr:col>8</xdr:col>
      <xdr:colOff>233541</xdr:colOff>
      <xdr:row>22</xdr:row>
      <xdr:rowOff>194042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6020479" y="7925480"/>
          <a:ext cx="4000000" cy="3770000"/>
        </a:xfrm>
        <a:prstGeom prst="rect">
          <a:avLst/>
        </a:prstGeom>
      </xdr:spPr>
    </xdr:pic>
    <xdr:clientData/>
  </xdr:twoCellAnchor>
  <xdr:twoCellAnchor>
    <xdr:from>
      <xdr:col>9</xdr:col>
      <xdr:colOff>893597</xdr:colOff>
      <xdr:row>6</xdr:row>
      <xdr:rowOff>606003</xdr:rowOff>
    </xdr:from>
    <xdr:to>
      <xdr:col>12</xdr:col>
      <xdr:colOff>300790</xdr:colOff>
      <xdr:row>8</xdr:row>
      <xdr:rowOff>170452</xdr:rowOff>
    </xdr:to>
    <xdr:sp macro="" textlink="">
      <xdr:nvSpPr>
        <xdr:cNvPr id="44" name="Полилиния 4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2061660" y="2677691"/>
          <a:ext cx="3550568" cy="636011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1" i="0" kern="1200" baseline="0">
              <a:latin typeface="+mj-lt"/>
              <a:cs typeface="Arial" pitchFamily="34" charset="0"/>
            </a:rPr>
            <a:t>Брауни/</a:t>
          </a:r>
          <a:r>
            <a:rPr lang="en-US" sz="2800" b="1" i="0" kern="1200" baseline="0">
              <a:latin typeface="+mj-lt"/>
              <a:cs typeface="Arial" pitchFamily="34" charset="0"/>
            </a:rPr>
            <a:t>Graphit</a:t>
          </a:r>
          <a:endParaRPr lang="ru-RU" sz="2800" b="1" i="0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8</xdr:col>
      <xdr:colOff>85086</xdr:colOff>
      <xdr:row>1</xdr:row>
      <xdr:rowOff>119059</xdr:rowOff>
    </xdr:from>
    <xdr:to>
      <xdr:col>10</xdr:col>
      <xdr:colOff>609100</xdr:colOff>
      <xdr:row>2</xdr:row>
      <xdr:rowOff>162925</xdr:rowOff>
    </xdr:to>
    <xdr:sp macro="" textlink="">
      <xdr:nvSpPr>
        <xdr:cNvPr id="45" name="Полилиния 4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872024" y="285747"/>
          <a:ext cx="3286264" cy="448678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1" i="0" kern="1200" baseline="0">
              <a:latin typeface="+mj-lt"/>
              <a:cs typeface="Arial" pitchFamily="34" charset="0"/>
            </a:rPr>
            <a:t>ДЕКОРЫ ЛДСП</a:t>
          </a:r>
          <a:endParaRPr lang="ru-RU" sz="2800" b="1" i="0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6</xdr:col>
      <xdr:colOff>567602</xdr:colOff>
      <xdr:row>6</xdr:row>
      <xdr:rowOff>658139</xdr:rowOff>
    </xdr:from>
    <xdr:to>
      <xdr:col>8</xdr:col>
      <xdr:colOff>1080337</xdr:colOff>
      <xdr:row>8</xdr:row>
      <xdr:rowOff>240636</xdr:rowOff>
    </xdr:to>
    <xdr:sp macro="" textlink="">
      <xdr:nvSpPr>
        <xdr:cNvPr id="46" name="Полилиния 4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7592290" y="2729827"/>
          <a:ext cx="3274985" cy="654059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2800" b="1" i="0" kern="1200" baseline="0">
              <a:latin typeface="+mj-lt"/>
              <a:cs typeface="Arial" pitchFamily="34" charset="0"/>
            </a:rPr>
            <a:t>Okwood/Terra</a:t>
          </a:r>
          <a:endParaRPr lang="ru-RU" sz="2800" b="1" i="0" kern="1200">
            <a:latin typeface="+mj-lt"/>
            <a:cs typeface="Arial" pitchFamily="34" charset="0"/>
          </a:endParaRPr>
        </a:p>
      </xdr:txBody>
    </xdr:sp>
    <xdr:clientData/>
  </xdr:twoCellAnchor>
  <xdr:twoCellAnchor editAs="oneCell">
    <xdr:from>
      <xdr:col>6</xdr:col>
      <xdr:colOff>333375</xdr:colOff>
      <xdr:row>2</xdr:row>
      <xdr:rowOff>299537</xdr:rowOff>
    </xdr:from>
    <xdr:to>
      <xdr:col>8</xdr:col>
      <xdr:colOff>1533525</xdr:colOff>
      <xdr:row>7</xdr:row>
      <xdr:rowOff>89987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8063" y="871037"/>
          <a:ext cx="3962400" cy="1981200"/>
        </a:xfrm>
        <a:prstGeom prst="rect">
          <a:avLst/>
        </a:prstGeom>
      </xdr:spPr>
    </xdr:pic>
    <xdr:clientData/>
  </xdr:twoCellAnchor>
  <xdr:twoCellAnchor editAs="oneCell">
    <xdr:from>
      <xdr:col>9</xdr:col>
      <xdr:colOff>802108</xdr:colOff>
      <xdr:row>2</xdr:row>
      <xdr:rowOff>299538</xdr:rowOff>
    </xdr:from>
    <xdr:to>
      <xdr:col>12</xdr:col>
      <xdr:colOff>621133</xdr:colOff>
      <xdr:row>7</xdr:row>
      <xdr:rowOff>89988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0171" y="871038"/>
          <a:ext cx="3962400" cy="1981200"/>
        </a:xfrm>
        <a:prstGeom prst="rect">
          <a:avLst/>
        </a:prstGeom>
      </xdr:spPr>
    </xdr:pic>
    <xdr:clientData/>
  </xdr:twoCellAnchor>
  <xdr:twoCellAnchor>
    <xdr:from>
      <xdr:col>12</xdr:col>
      <xdr:colOff>782691</xdr:colOff>
      <xdr:row>6</xdr:row>
      <xdr:rowOff>613365</xdr:rowOff>
    </xdr:from>
    <xdr:to>
      <xdr:col>14</xdr:col>
      <xdr:colOff>1117386</xdr:colOff>
      <xdr:row>8</xdr:row>
      <xdr:rowOff>222340</xdr:rowOff>
    </xdr:to>
    <xdr:sp macro="" textlink="">
      <xdr:nvSpPr>
        <xdr:cNvPr id="52" name="Полилиния 5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6094129" y="2685053"/>
          <a:ext cx="3096945" cy="680537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1" kern="1200" baseline="0">
              <a:latin typeface="+mj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1" kern="1200" baseline="0">
              <a:latin typeface="+mj-lt"/>
              <a:cs typeface="Arial" pitchFamily="34" charset="0"/>
            </a:rPr>
            <a:t>Черый</a:t>
          </a:r>
          <a:r>
            <a:rPr lang="en-US" sz="2800" b="1" kern="1200" baseline="0">
              <a:latin typeface="+mj-lt"/>
              <a:cs typeface="Arial" pitchFamily="34" charset="0"/>
            </a:rPr>
            <a:t> </a:t>
          </a:r>
          <a:r>
            <a:rPr lang="ru-RU" sz="2800" b="1" kern="1200" baseline="0">
              <a:latin typeface="+mj-lt"/>
              <a:cs typeface="Arial" pitchFamily="34" charset="0"/>
            </a:rPr>
            <a:t>глянец</a:t>
          </a:r>
          <a:endParaRPr lang="ru-RU" sz="2800" b="1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12</xdr:col>
      <xdr:colOff>762001</xdr:colOff>
      <xdr:row>1</xdr:row>
      <xdr:rowOff>214312</xdr:rowOff>
    </xdr:from>
    <xdr:to>
      <xdr:col>14</xdr:col>
      <xdr:colOff>1286015</xdr:colOff>
      <xdr:row>2</xdr:row>
      <xdr:rowOff>258178</xdr:rowOff>
    </xdr:to>
    <xdr:sp macro="" textlink="">
      <xdr:nvSpPr>
        <xdr:cNvPr id="53" name="Полилиния 5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6073439" y="381000"/>
          <a:ext cx="3286264" cy="448678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1" i="0" kern="1200" baseline="0">
              <a:latin typeface="+mj-lt"/>
              <a:cs typeface="Arial" pitchFamily="34" charset="0"/>
            </a:rPr>
            <a:t>СТЕКЛО</a:t>
          </a:r>
          <a:endParaRPr lang="ru-RU" sz="2800" b="1" i="0" kern="1200">
            <a:latin typeface="+mj-lt"/>
            <a:cs typeface="Arial" pitchFamily="34" charset="0"/>
          </a:endParaRPr>
        </a:p>
      </xdr:txBody>
    </xdr:sp>
    <xdr:clientData/>
  </xdr:twoCellAnchor>
  <xdr:twoCellAnchor editAs="oneCell">
    <xdr:from>
      <xdr:col>12</xdr:col>
      <xdr:colOff>1347172</xdr:colOff>
      <xdr:row>2</xdr:row>
      <xdr:rowOff>325110</xdr:rowOff>
    </xdr:from>
    <xdr:to>
      <xdr:col>14</xdr:col>
      <xdr:colOff>384282</xdr:colOff>
      <xdr:row>7</xdr:row>
      <xdr:rowOff>67070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58610" y="896610"/>
          <a:ext cx="1942235" cy="1932710"/>
        </a:xfrm>
        <a:prstGeom prst="rect">
          <a:avLst/>
        </a:prstGeom>
      </xdr:spPr>
    </xdr:pic>
    <xdr:clientData/>
  </xdr:twoCellAnchor>
  <xdr:twoCellAnchor editAs="oneCell">
    <xdr:from>
      <xdr:col>1</xdr:col>
      <xdr:colOff>71438</xdr:colOff>
      <xdr:row>7</xdr:row>
      <xdr:rowOff>119063</xdr:rowOff>
    </xdr:from>
    <xdr:to>
      <xdr:col>2</xdr:col>
      <xdr:colOff>37709</xdr:colOff>
      <xdr:row>8</xdr:row>
      <xdr:rowOff>591622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90501" y="2881313"/>
          <a:ext cx="1347396" cy="8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209550</xdr:rowOff>
    </xdr:from>
    <xdr:to>
      <xdr:col>3</xdr:col>
      <xdr:colOff>1204437</xdr:colOff>
      <xdr:row>4</xdr:row>
      <xdr:rowOff>176063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371475"/>
          <a:ext cx="3795237" cy="1176188"/>
        </a:xfrm>
        <a:prstGeom prst="rect">
          <a:avLst/>
        </a:prstGeom>
      </xdr:spPr>
    </xdr:pic>
    <xdr:clientData/>
  </xdr:twoCellAnchor>
  <xdr:twoCellAnchor editAs="oneCell">
    <xdr:from>
      <xdr:col>25</xdr:col>
      <xdr:colOff>177799</xdr:colOff>
      <xdr:row>62</xdr:row>
      <xdr:rowOff>0</xdr:rowOff>
    </xdr:from>
    <xdr:to>
      <xdr:col>28</xdr:col>
      <xdr:colOff>581027</xdr:colOff>
      <xdr:row>71</xdr:row>
      <xdr:rowOff>88898</xdr:rowOff>
    </xdr:to>
    <xdr:graphicFrame macro="">
      <xdr:nvGraphicFramePr>
        <xdr:cNvPr id="3" name="Схема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 editAs="oneCell">
    <xdr:from>
      <xdr:col>25</xdr:col>
      <xdr:colOff>177799</xdr:colOff>
      <xdr:row>62</xdr:row>
      <xdr:rowOff>0</xdr:rowOff>
    </xdr:from>
    <xdr:to>
      <xdr:col>28</xdr:col>
      <xdr:colOff>581027</xdr:colOff>
      <xdr:row>71</xdr:row>
      <xdr:rowOff>88899</xdr:rowOff>
    </xdr:to>
    <xdr:graphicFrame macro="">
      <xdr:nvGraphicFramePr>
        <xdr:cNvPr id="4" name="Схема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7" r:lo="rId8" r:qs="rId9" r:cs="rId10"/>
        </a:graphicData>
      </a:graphic>
    </xdr:graphicFrame>
    <xdr:clientData/>
  </xdr:twoCellAnchor>
  <xdr:twoCellAnchor editAs="oneCell">
    <xdr:from>
      <xdr:col>25</xdr:col>
      <xdr:colOff>177799</xdr:colOff>
      <xdr:row>62</xdr:row>
      <xdr:rowOff>0</xdr:rowOff>
    </xdr:from>
    <xdr:to>
      <xdr:col>28</xdr:col>
      <xdr:colOff>581027</xdr:colOff>
      <xdr:row>71</xdr:row>
      <xdr:rowOff>73023</xdr:rowOff>
    </xdr:to>
    <xdr:graphicFrame macro="">
      <xdr:nvGraphicFramePr>
        <xdr:cNvPr id="5" name="Схема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2" r:lo="rId13" r:qs="rId14" r:cs="rId15"/>
        </a:graphicData>
      </a:graphic>
    </xdr:graphicFrame>
    <xdr:clientData/>
  </xdr:twoCellAnchor>
  <xdr:oneCellAnchor>
    <xdr:from>
      <xdr:col>25</xdr:col>
      <xdr:colOff>177799</xdr:colOff>
      <xdr:row>62</xdr:row>
      <xdr:rowOff>0</xdr:rowOff>
    </xdr:from>
    <xdr:ext cx="2240193" cy="2078262"/>
    <xdr:graphicFrame macro="">
      <xdr:nvGraphicFramePr>
        <xdr:cNvPr id="6" name="Схема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7" r:lo="rId18" r:qs="rId19" r:cs="rId20"/>
        </a:graphicData>
      </a:graphic>
    </xdr:graphicFrame>
    <xdr:clientData/>
  </xdr:oneCellAnchor>
  <xdr:oneCellAnchor>
    <xdr:from>
      <xdr:col>25</xdr:col>
      <xdr:colOff>177799</xdr:colOff>
      <xdr:row>62</xdr:row>
      <xdr:rowOff>0</xdr:rowOff>
    </xdr:from>
    <xdr:ext cx="2240193" cy="2078262"/>
    <xdr:graphicFrame macro="">
      <xdr:nvGraphicFramePr>
        <xdr:cNvPr id="7" name="Схема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2" r:lo="rId23" r:qs="rId24" r:cs="rId25"/>
        </a:graphicData>
      </a:graphic>
    </xdr:graphicFrame>
    <xdr:clientData/>
  </xdr:oneCellAnchor>
  <xdr:oneCellAnchor>
    <xdr:from>
      <xdr:col>25</xdr:col>
      <xdr:colOff>177799</xdr:colOff>
      <xdr:row>62</xdr:row>
      <xdr:rowOff>0</xdr:rowOff>
    </xdr:from>
    <xdr:ext cx="2240193" cy="2078262"/>
    <xdr:graphicFrame macro="">
      <xdr:nvGraphicFramePr>
        <xdr:cNvPr id="8" name="Схема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7" r:lo="rId28" r:qs="rId29" r:cs="rId30"/>
        </a:graphicData>
      </a:graphic>
    </xdr:graphicFrame>
    <xdr:clientData/>
  </xdr:oneCellAnchor>
  <xdr:oneCellAnchor>
    <xdr:from>
      <xdr:col>25</xdr:col>
      <xdr:colOff>177799</xdr:colOff>
      <xdr:row>62</xdr:row>
      <xdr:rowOff>0</xdr:rowOff>
    </xdr:from>
    <xdr:ext cx="2240193" cy="2078262"/>
    <xdr:graphicFrame macro="">
      <xdr:nvGraphicFramePr>
        <xdr:cNvPr id="9" name="Схема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2" r:lo="rId33" r:qs="rId34" r:cs="rId35"/>
        </a:graphicData>
      </a:graphic>
    </xdr:graphicFrame>
    <xdr:clientData/>
  </xdr:oneCellAnchor>
  <xdr:oneCellAnchor>
    <xdr:from>
      <xdr:col>25</xdr:col>
      <xdr:colOff>177799</xdr:colOff>
      <xdr:row>62</xdr:row>
      <xdr:rowOff>0</xdr:rowOff>
    </xdr:from>
    <xdr:ext cx="2240193" cy="2078262"/>
    <xdr:graphicFrame macro="">
      <xdr:nvGraphicFramePr>
        <xdr:cNvPr id="35" name="Схема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7" r:lo="rId38" r:qs="rId39" r:cs="rId40"/>
        </a:graphicData>
      </a:graphic>
    </xdr:graphicFrame>
    <xdr:clientData/>
  </xdr:oneCellAnchor>
  <xdr:oneCellAnchor>
    <xdr:from>
      <xdr:col>25</xdr:col>
      <xdr:colOff>177799</xdr:colOff>
      <xdr:row>62</xdr:row>
      <xdr:rowOff>0</xdr:rowOff>
    </xdr:from>
    <xdr:ext cx="2240193" cy="2078262"/>
    <xdr:graphicFrame macro="">
      <xdr:nvGraphicFramePr>
        <xdr:cNvPr id="36" name="Схема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2" r:lo="rId43" r:qs="rId44" r:cs="rId45"/>
        </a:graphicData>
      </a:graphic>
    </xdr:graphicFrame>
    <xdr:clientData/>
  </xdr:oneCellAnchor>
  <xdr:twoCellAnchor editAs="oneCell">
    <xdr:from>
      <xdr:col>1</xdr:col>
      <xdr:colOff>889000</xdr:colOff>
      <xdr:row>16</xdr:row>
      <xdr:rowOff>862403</xdr:rowOff>
    </xdr:from>
    <xdr:to>
      <xdr:col>3</xdr:col>
      <xdr:colOff>1174369</xdr:colOff>
      <xdr:row>22</xdr:row>
      <xdr:rowOff>288421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008063" y="7172716"/>
          <a:ext cx="3047619" cy="4617143"/>
        </a:xfrm>
        <a:prstGeom prst="rect">
          <a:avLst/>
        </a:prstGeom>
      </xdr:spPr>
    </xdr:pic>
    <xdr:clientData/>
  </xdr:twoCellAnchor>
  <xdr:twoCellAnchor editAs="oneCell">
    <xdr:from>
      <xdr:col>4</xdr:col>
      <xdr:colOff>198437</xdr:colOff>
      <xdr:row>14</xdr:row>
      <xdr:rowOff>325438</xdr:rowOff>
    </xdr:from>
    <xdr:to>
      <xdr:col>5</xdr:col>
      <xdr:colOff>912550</xdr:colOff>
      <xdr:row>16</xdr:row>
      <xdr:rowOff>2922986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460875" y="6064251"/>
          <a:ext cx="2095238" cy="3169048"/>
        </a:xfrm>
        <a:prstGeom prst="rect">
          <a:avLst/>
        </a:prstGeom>
      </xdr:spPr>
    </xdr:pic>
    <xdr:clientData/>
  </xdr:twoCellAnchor>
  <xdr:twoCellAnchor editAs="oneCell">
    <xdr:from>
      <xdr:col>7</xdr:col>
      <xdr:colOff>428625</xdr:colOff>
      <xdr:row>16</xdr:row>
      <xdr:rowOff>827303</xdr:rowOff>
    </xdr:from>
    <xdr:to>
      <xdr:col>9</xdr:col>
      <xdr:colOff>713994</xdr:colOff>
      <xdr:row>22</xdr:row>
      <xdr:rowOff>352368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8834438" y="7137616"/>
          <a:ext cx="3047619" cy="4716190"/>
        </a:xfrm>
        <a:prstGeom prst="rect">
          <a:avLst/>
        </a:prstGeom>
      </xdr:spPr>
    </xdr:pic>
    <xdr:clientData/>
  </xdr:twoCellAnchor>
  <xdr:twoCellAnchor editAs="oneCell">
    <xdr:from>
      <xdr:col>10</xdr:col>
      <xdr:colOff>55563</xdr:colOff>
      <xdr:row>14</xdr:row>
      <xdr:rowOff>285750</xdr:rowOff>
    </xdr:from>
    <xdr:to>
      <xdr:col>11</xdr:col>
      <xdr:colOff>664914</xdr:colOff>
      <xdr:row>16</xdr:row>
      <xdr:rowOff>2815202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2604751" y="6024563"/>
          <a:ext cx="1990476" cy="3100952"/>
        </a:xfrm>
        <a:prstGeom prst="rect">
          <a:avLst/>
        </a:prstGeom>
      </xdr:spPr>
    </xdr:pic>
    <xdr:clientData/>
  </xdr:twoCellAnchor>
  <xdr:twoCellAnchor editAs="oneCell">
    <xdr:from>
      <xdr:col>12</xdr:col>
      <xdr:colOff>531812</xdr:colOff>
      <xdr:row>16</xdr:row>
      <xdr:rowOff>1176674</xdr:rowOff>
    </xdr:from>
    <xdr:to>
      <xdr:col>14</xdr:col>
      <xdr:colOff>817181</xdr:colOff>
      <xdr:row>23</xdr:row>
      <xdr:rowOff>305501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43250" y="7486987"/>
          <a:ext cx="3047619" cy="4700952"/>
        </a:xfrm>
        <a:prstGeom prst="rect">
          <a:avLst/>
        </a:prstGeom>
      </xdr:spPr>
    </xdr:pic>
    <xdr:clientData/>
  </xdr:twoCellAnchor>
  <xdr:twoCellAnchor editAs="oneCell">
    <xdr:from>
      <xdr:col>15</xdr:col>
      <xdr:colOff>238125</xdr:colOff>
      <xdr:row>14</xdr:row>
      <xdr:rowOff>206375</xdr:rowOff>
    </xdr:from>
    <xdr:to>
      <xdr:col>16</xdr:col>
      <xdr:colOff>952238</xdr:colOff>
      <xdr:row>16</xdr:row>
      <xdr:rowOff>2898208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692938" y="5945188"/>
          <a:ext cx="2095238" cy="3263333"/>
        </a:xfrm>
        <a:prstGeom prst="rect">
          <a:avLst/>
        </a:prstGeom>
      </xdr:spPr>
    </xdr:pic>
    <xdr:clientData/>
  </xdr:twoCellAnchor>
  <xdr:twoCellAnchor editAs="oneCell">
    <xdr:from>
      <xdr:col>1</xdr:col>
      <xdr:colOff>515937</xdr:colOff>
      <xdr:row>28</xdr:row>
      <xdr:rowOff>1200421</xdr:rowOff>
    </xdr:from>
    <xdr:to>
      <xdr:col>3</xdr:col>
      <xdr:colOff>801306</xdr:colOff>
      <xdr:row>35</xdr:row>
      <xdr:rowOff>237820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35000" y="15083109"/>
          <a:ext cx="3047619" cy="4609524"/>
        </a:xfrm>
        <a:prstGeom prst="rect">
          <a:avLst/>
        </a:prstGeom>
      </xdr:spPr>
    </xdr:pic>
    <xdr:clientData/>
  </xdr:twoCellAnchor>
  <xdr:twoCellAnchor editAs="oneCell">
    <xdr:from>
      <xdr:col>4</xdr:col>
      <xdr:colOff>214312</xdr:colOff>
      <xdr:row>26</xdr:row>
      <xdr:rowOff>206374</xdr:rowOff>
    </xdr:from>
    <xdr:to>
      <xdr:col>5</xdr:col>
      <xdr:colOff>928425</xdr:colOff>
      <xdr:row>28</xdr:row>
      <xdr:rowOff>2803922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476750" y="13517562"/>
          <a:ext cx="2095238" cy="3169048"/>
        </a:xfrm>
        <a:prstGeom prst="rect">
          <a:avLst/>
        </a:prstGeom>
      </xdr:spPr>
    </xdr:pic>
    <xdr:clientData/>
  </xdr:twoCellAnchor>
  <xdr:twoCellAnchor editAs="oneCell">
    <xdr:from>
      <xdr:col>6</xdr:col>
      <xdr:colOff>1270000</xdr:colOff>
      <xdr:row>28</xdr:row>
      <xdr:rowOff>1262061</xdr:rowOff>
    </xdr:from>
    <xdr:to>
      <xdr:col>9</xdr:col>
      <xdr:colOff>174244</xdr:colOff>
      <xdr:row>36</xdr:row>
      <xdr:rowOff>63222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294688" y="15144749"/>
          <a:ext cx="3047619" cy="4754286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</xdr:colOff>
      <xdr:row>26</xdr:row>
      <xdr:rowOff>238125</xdr:rowOff>
    </xdr:from>
    <xdr:to>
      <xdr:col>11</xdr:col>
      <xdr:colOff>729357</xdr:colOff>
      <xdr:row>28</xdr:row>
      <xdr:rowOff>2880339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2596813" y="13549313"/>
          <a:ext cx="2062857" cy="3213714"/>
        </a:xfrm>
        <a:prstGeom prst="rect">
          <a:avLst/>
        </a:prstGeom>
      </xdr:spPr>
    </xdr:pic>
    <xdr:clientData/>
  </xdr:twoCellAnchor>
  <xdr:twoCellAnchor editAs="oneCell">
    <xdr:from>
      <xdr:col>12</xdr:col>
      <xdr:colOff>944562</xdr:colOff>
      <xdr:row>28</xdr:row>
      <xdr:rowOff>1301750</xdr:rowOff>
    </xdr:from>
    <xdr:to>
      <xdr:col>14</xdr:col>
      <xdr:colOff>1229931</xdr:colOff>
      <xdr:row>36</xdr:row>
      <xdr:rowOff>87672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6256000" y="15184438"/>
          <a:ext cx="3047619" cy="4739047"/>
        </a:xfrm>
        <a:prstGeom prst="rect">
          <a:avLst/>
        </a:prstGeom>
      </xdr:spPr>
    </xdr:pic>
    <xdr:clientData/>
  </xdr:twoCellAnchor>
  <xdr:twoCellAnchor editAs="oneCell">
    <xdr:from>
      <xdr:col>15</xdr:col>
      <xdr:colOff>317500</xdr:colOff>
      <xdr:row>26</xdr:row>
      <xdr:rowOff>230189</xdr:rowOff>
    </xdr:from>
    <xdr:to>
      <xdr:col>16</xdr:col>
      <xdr:colOff>1031613</xdr:colOff>
      <xdr:row>28</xdr:row>
      <xdr:rowOff>2922022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772313" y="13541377"/>
          <a:ext cx="2095238" cy="3263333"/>
        </a:xfrm>
        <a:prstGeom prst="rect">
          <a:avLst/>
        </a:prstGeom>
      </xdr:spPr>
    </xdr:pic>
    <xdr:clientData/>
  </xdr:twoCellAnchor>
  <xdr:twoCellAnchor editAs="oneCell">
    <xdr:from>
      <xdr:col>1</xdr:col>
      <xdr:colOff>730250</xdr:colOff>
      <xdr:row>41</xdr:row>
      <xdr:rowOff>166688</xdr:rowOff>
    </xdr:from>
    <xdr:to>
      <xdr:col>3</xdr:col>
      <xdr:colOff>1053714</xdr:colOff>
      <xdr:row>48</xdr:row>
      <xdr:rowOff>370752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849313" y="22145626"/>
          <a:ext cx="3085714" cy="578571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39</xdr:row>
      <xdr:rowOff>146051</xdr:rowOff>
    </xdr:from>
    <xdr:to>
      <xdr:col>5</xdr:col>
      <xdr:colOff>1018939</xdr:colOff>
      <xdr:row>41</xdr:row>
      <xdr:rowOff>3101691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4733925" y="21767801"/>
          <a:ext cx="1885714" cy="3546190"/>
        </a:xfrm>
        <a:prstGeom prst="rect">
          <a:avLst/>
        </a:prstGeom>
      </xdr:spPr>
    </xdr:pic>
    <xdr:clientData/>
  </xdr:twoCellAnchor>
  <xdr:twoCellAnchor editAs="oneCell">
    <xdr:from>
      <xdr:col>7</xdr:col>
      <xdr:colOff>177800</xdr:colOff>
      <xdr:row>40</xdr:row>
      <xdr:rowOff>177856</xdr:rowOff>
    </xdr:from>
    <xdr:to>
      <xdr:col>9</xdr:col>
      <xdr:colOff>501264</xdr:colOff>
      <xdr:row>48</xdr:row>
      <xdr:rowOff>363803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8583613" y="21966294"/>
          <a:ext cx="3085714" cy="5948572"/>
        </a:xfrm>
        <a:prstGeom prst="rect">
          <a:avLst/>
        </a:prstGeom>
      </xdr:spPr>
    </xdr:pic>
    <xdr:clientData/>
  </xdr:twoCellAnchor>
  <xdr:twoCellAnchor editAs="oneCell">
    <xdr:from>
      <xdr:col>10</xdr:col>
      <xdr:colOff>301625</xdr:colOff>
      <xdr:row>39</xdr:row>
      <xdr:rowOff>169164</xdr:rowOff>
    </xdr:from>
    <xdr:to>
      <xdr:col>11</xdr:col>
      <xdr:colOff>815739</xdr:colOff>
      <xdr:row>41</xdr:row>
      <xdr:rowOff>3229566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2760325" y="21790914"/>
          <a:ext cx="1885714" cy="3650952"/>
        </a:xfrm>
        <a:prstGeom prst="rect">
          <a:avLst/>
        </a:prstGeom>
      </xdr:spPr>
    </xdr:pic>
    <xdr:clientData/>
  </xdr:twoCellAnchor>
  <xdr:twoCellAnchor editAs="oneCell">
    <xdr:from>
      <xdr:col>12</xdr:col>
      <xdr:colOff>968373</xdr:colOff>
      <xdr:row>41</xdr:row>
      <xdr:rowOff>7935</xdr:rowOff>
    </xdr:from>
    <xdr:to>
      <xdr:col>15</xdr:col>
      <xdr:colOff>1189</xdr:colOff>
      <xdr:row>49</xdr:row>
      <xdr:rowOff>98620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6279811" y="21986873"/>
          <a:ext cx="3166666" cy="6043810"/>
        </a:xfrm>
        <a:prstGeom prst="rect">
          <a:avLst/>
        </a:prstGeom>
      </xdr:spPr>
    </xdr:pic>
    <xdr:clientData/>
  </xdr:twoCellAnchor>
  <xdr:twoCellAnchor editAs="oneCell">
    <xdr:from>
      <xdr:col>15</xdr:col>
      <xdr:colOff>415927</xdr:colOff>
      <xdr:row>39</xdr:row>
      <xdr:rowOff>237233</xdr:rowOff>
    </xdr:from>
    <xdr:to>
      <xdr:col>16</xdr:col>
      <xdr:colOff>877660</xdr:colOff>
      <xdr:row>41</xdr:row>
      <xdr:rowOff>3177159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732627" y="21858983"/>
          <a:ext cx="1833333" cy="3530476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53</xdr:row>
      <xdr:rowOff>95250</xdr:rowOff>
    </xdr:from>
    <xdr:to>
      <xdr:col>3</xdr:col>
      <xdr:colOff>1114017</xdr:colOff>
      <xdr:row>61</xdr:row>
      <xdr:rowOff>249267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738188" y="29646563"/>
          <a:ext cx="3257142" cy="6107142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52</xdr:row>
      <xdr:rowOff>106418</xdr:rowOff>
    </xdr:from>
    <xdr:to>
      <xdr:col>9</xdr:col>
      <xdr:colOff>780642</xdr:colOff>
      <xdr:row>61</xdr:row>
      <xdr:rowOff>241841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8691563" y="29467231"/>
          <a:ext cx="3257142" cy="6279048"/>
        </a:xfrm>
        <a:prstGeom prst="rect">
          <a:avLst/>
        </a:prstGeom>
      </xdr:spPr>
    </xdr:pic>
    <xdr:clientData/>
  </xdr:twoCellAnchor>
  <xdr:twoCellAnchor editAs="oneCell">
    <xdr:from>
      <xdr:col>12</xdr:col>
      <xdr:colOff>981074</xdr:colOff>
      <xdr:row>52</xdr:row>
      <xdr:rowOff>84136</xdr:rowOff>
    </xdr:from>
    <xdr:to>
      <xdr:col>15</xdr:col>
      <xdr:colOff>4365</xdr:colOff>
      <xdr:row>60</xdr:row>
      <xdr:rowOff>365321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6292512" y="29444949"/>
          <a:ext cx="3166666" cy="6043810"/>
        </a:xfrm>
        <a:prstGeom prst="rect">
          <a:avLst/>
        </a:prstGeom>
      </xdr:spPr>
    </xdr:pic>
    <xdr:clientData/>
  </xdr:twoCellAnchor>
  <xdr:twoCellAnchor editAs="oneCell">
    <xdr:from>
      <xdr:col>4</xdr:col>
      <xdr:colOff>298451</xdr:colOff>
      <xdr:row>51</xdr:row>
      <xdr:rowOff>111126</xdr:rowOff>
    </xdr:from>
    <xdr:to>
      <xdr:col>5</xdr:col>
      <xdr:colOff>760184</xdr:colOff>
      <xdr:row>53</xdr:row>
      <xdr:rowOff>2967243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4527551" y="29390976"/>
          <a:ext cx="1833333" cy="3446667"/>
        </a:xfrm>
        <a:prstGeom prst="rect">
          <a:avLst/>
        </a:prstGeom>
      </xdr:spPr>
    </xdr:pic>
    <xdr:clientData/>
  </xdr:twoCellAnchor>
  <xdr:twoCellAnchor editAs="oneCell">
    <xdr:from>
      <xdr:col>10</xdr:col>
      <xdr:colOff>55564</xdr:colOff>
      <xdr:row>51</xdr:row>
      <xdr:rowOff>158751</xdr:rowOff>
    </xdr:from>
    <xdr:to>
      <xdr:col>11</xdr:col>
      <xdr:colOff>526822</xdr:colOff>
      <xdr:row>53</xdr:row>
      <xdr:rowOff>3124868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2604752" y="29138564"/>
          <a:ext cx="1852383" cy="3537617"/>
        </a:xfrm>
        <a:prstGeom prst="rect">
          <a:avLst/>
        </a:prstGeom>
      </xdr:spPr>
    </xdr:pic>
    <xdr:clientData/>
  </xdr:twoCellAnchor>
  <xdr:twoCellAnchor editAs="oneCell">
    <xdr:from>
      <xdr:col>15</xdr:col>
      <xdr:colOff>496890</xdr:colOff>
      <xdr:row>51</xdr:row>
      <xdr:rowOff>331712</xdr:rowOff>
    </xdr:from>
    <xdr:to>
      <xdr:col>16</xdr:col>
      <xdr:colOff>958623</xdr:colOff>
      <xdr:row>53</xdr:row>
      <xdr:rowOff>3271638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9951703" y="29311525"/>
          <a:ext cx="1842858" cy="3511426"/>
        </a:xfrm>
        <a:prstGeom prst="rect">
          <a:avLst/>
        </a:prstGeom>
      </xdr:spPr>
    </xdr:pic>
    <xdr:clientData/>
  </xdr:twoCellAnchor>
  <xdr:twoCellAnchor>
    <xdr:from>
      <xdr:col>8</xdr:col>
      <xdr:colOff>1107910</xdr:colOff>
      <xdr:row>6</xdr:row>
      <xdr:rowOff>153566</xdr:rowOff>
    </xdr:from>
    <xdr:to>
      <xdr:col>11</xdr:col>
      <xdr:colOff>515103</xdr:colOff>
      <xdr:row>9</xdr:row>
      <xdr:rowOff>41864</xdr:rowOff>
    </xdr:to>
    <xdr:sp macro="" textlink="">
      <xdr:nvSpPr>
        <xdr:cNvPr id="37" name="Полилиния 3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0823410" y="2201441"/>
          <a:ext cx="3521993" cy="993198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0" kern="1200" baseline="0">
              <a:latin typeface="+mj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1" i="0" kern="1200" baseline="0">
              <a:latin typeface="+mj-lt"/>
              <a:cs typeface="Arial" pitchFamily="34" charset="0"/>
            </a:rPr>
            <a:t>Брауни/</a:t>
          </a:r>
          <a:r>
            <a:rPr lang="en-US" sz="2800" b="1" i="0" kern="1200" baseline="0">
              <a:latin typeface="+mj-lt"/>
              <a:cs typeface="Arial" pitchFamily="34" charset="0"/>
            </a:rPr>
            <a:t>Graphit</a:t>
          </a:r>
          <a:endParaRPr lang="ru-RU" sz="2800" b="1" i="0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7</xdr:col>
      <xdr:colOff>275586</xdr:colOff>
      <xdr:row>1</xdr:row>
      <xdr:rowOff>95250</xdr:rowOff>
    </xdr:from>
    <xdr:to>
      <xdr:col>9</xdr:col>
      <xdr:colOff>799600</xdr:colOff>
      <xdr:row>2</xdr:row>
      <xdr:rowOff>139116</xdr:rowOff>
    </xdr:to>
    <xdr:sp macro="" textlink="">
      <xdr:nvSpPr>
        <xdr:cNvPr id="38" name="Полилиния 3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8681399" y="261938"/>
          <a:ext cx="3286264" cy="448678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1" i="0" kern="1200" baseline="0">
              <a:latin typeface="+mj-lt"/>
              <a:cs typeface="Arial" pitchFamily="34" charset="0"/>
            </a:rPr>
            <a:t>ДЕКОРЫ ЛДСП</a:t>
          </a:r>
          <a:endParaRPr lang="ru-RU" sz="2800" b="1" i="0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5</xdr:col>
      <xdr:colOff>781915</xdr:colOff>
      <xdr:row>7</xdr:row>
      <xdr:rowOff>257174</xdr:rowOff>
    </xdr:from>
    <xdr:to>
      <xdr:col>7</xdr:col>
      <xdr:colOff>1294650</xdr:colOff>
      <xdr:row>9</xdr:row>
      <xdr:rowOff>73947</xdr:rowOff>
    </xdr:to>
    <xdr:sp macro="" textlink="">
      <xdr:nvSpPr>
        <xdr:cNvPr id="39" name="Полилиния 3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6382615" y="2781299"/>
          <a:ext cx="3255935" cy="445423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0" kern="1200" baseline="0">
              <a:latin typeface="+mj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2800" b="1" i="0" kern="1200" baseline="0">
              <a:latin typeface="+mj-lt"/>
              <a:cs typeface="Arial" pitchFamily="34" charset="0"/>
            </a:rPr>
            <a:t>Okwood/Terra</a:t>
          </a:r>
          <a:endParaRPr lang="ru-RU" sz="2800" b="1" i="0" kern="1200">
            <a:latin typeface="+mj-lt"/>
            <a:cs typeface="Arial" pitchFamily="34" charset="0"/>
          </a:endParaRPr>
        </a:p>
      </xdr:txBody>
    </xdr:sp>
    <xdr:clientData/>
  </xdr:twoCellAnchor>
  <xdr:twoCellAnchor editAs="oneCell">
    <xdr:from>
      <xdr:col>5</xdr:col>
      <xdr:colOff>523875</xdr:colOff>
      <xdr:row>2</xdr:row>
      <xdr:rowOff>275728</xdr:rowOff>
    </xdr:from>
    <xdr:to>
      <xdr:col>8</xdr:col>
      <xdr:colOff>152400</xdr:colOff>
      <xdr:row>7</xdr:row>
      <xdr:rowOff>280490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7438" y="847228"/>
          <a:ext cx="3962400" cy="1981200"/>
        </a:xfrm>
        <a:prstGeom prst="rect">
          <a:avLst/>
        </a:prstGeom>
      </xdr:spPr>
    </xdr:pic>
    <xdr:clientData/>
  </xdr:twoCellAnchor>
  <xdr:twoCellAnchor editAs="oneCell">
    <xdr:from>
      <xdr:col>8</xdr:col>
      <xdr:colOff>992608</xdr:colOff>
      <xdr:row>2</xdr:row>
      <xdr:rowOff>275729</xdr:rowOff>
    </xdr:from>
    <xdr:to>
      <xdr:col>11</xdr:col>
      <xdr:colOff>811633</xdr:colOff>
      <xdr:row>7</xdr:row>
      <xdr:rowOff>280491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9546" y="847229"/>
          <a:ext cx="3962400" cy="1981200"/>
        </a:xfrm>
        <a:prstGeom prst="rect">
          <a:avLst/>
        </a:prstGeom>
      </xdr:spPr>
    </xdr:pic>
    <xdr:clientData/>
  </xdr:twoCellAnchor>
  <xdr:twoCellAnchor>
    <xdr:from>
      <xdr:col>11</xdr:col>
      <xdr:colOff>1092254</xdr:colOff>
      <xdr:row>7</xdr:row>
      <xdr:rowOff>238124</xdr:rowOff>
    </xdr:from>
    <xdr:to>
      <xdr:col>14</xdr:col>
      <xdr:colOff>45824</xdr:colOff>
      <xdr:row>9</xdr:row>
      <xdr:rowOff>60411</xdr:rowOff>
    </xdr:to>
    <xdr:sp macro="" textlink="">
      <xdr:nvSpPr>
        <xdr:cNvPr id="45" name="Полилиния 4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4922554" y="2762249"/>
          <a:ext cx="3068370" cy="450937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1" kern="1200" baseline="0">
              <a:latin typeface="+mj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1" kern="1200" baseline="0">
              <a:latin typeface="+mj-lt"/>
              <a:cs typeface="Arial" pitchFamily="34" charset="0"/>
            </a:rPr>
            <a:t>Черый</a:t>
          </a:r>
          <a:r>
            <a:rPr lang="en-US" sz="2800" b="1" kern="1200" baseline="0">
              <a:latin typeface="+mj-lt"/>
              <a:cs typeface="Arial" pitchFamily="34" charset="0"/>
            </a:rPr>
            <a:t> </a:t>
          </a:r>
          <a:r>
            <a:rPr lang="ru-RU" sz="2800" b="1" kern="1200" baseline="0">
              <a:latin typeface="+mj-lt"/>
              <a:cs typeface="Arial" pitchFamily="34" charset="0"/>
            </a:rPr>
            <a:t>глянец</a:t>
          </a:r>
          <a:endParaRPr lang="ru-RU" sz="2800" b="1" kern="1200">
            <a:latin typeface="+mj-lt"/>
            <a:cs typeface="Arial" pitchFamily="34" charset="0"/>
          </a:endParaRPr>
        </a:p>
      </xdr:txBody>
    </xdr:sp>
    <xdr:clientData/>
  </xdr:twoCellAnchor>
  <xdr:twoCellAnchor>
    <xdr:from>
      <xdr:col>11</xdr:col>
      <xdr:colOff>1219201</xdr:colOff>
      <xdr:row>1</xdr:row>
      <xdr:rowOff>176213</xdr:rowOff>
    </xdr:from>
    <xdr:to>
      <xdr:col>14</xdr:col>
      <xdr:colOff>362090</xdr:colOff>
      <xdr:row>2</xdr:row>
      <xdr:rowOff>220079</xdr:rowOff>
    </xdr:to>
    <xdr:sp macro="" textlink="">
      <xdr:nvSpPr>
        <xdr:cNvPr id="46" name="Полилиния 4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5049501" y="338138"/>
          <a:ext cx="3257689" cy="453441"/>
        </a:xfrm>
        <a:custGeom>
          <a:avLst/>
          <a:gdLst>
            <a:gd name="connsiteX0" fmla="*/ 0 w 1547525"/>
            <a:gd name="connsiteY0" fmla="*/ 0 h 574131"/>
            <a:gd name="connsiteX1" fmla="*/ 1547525 w 1547525"/>
            <a:gd name="connsiteY1" fmla="*/ 0 h 574131"/>
            <a:gd name="connsiteX2" fmla="*/ 1547525 w 1547525"/>
            <a:gd name="connsiteY2" fmla="*/ 574131 h 574131"/>
            <a:gd name="connsiteX3" fmla="*/ 0 w 1547525"/>
            <a:gd name="connsiteY3" fmla="*/ 574131 h 574131"/>
            <a:gd name="connsiteX4" fmla="*/ 0 w 1547525"/>
            <a:gd name="connsiteY4" fmla="*/ 0 h 5741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113792" tIns="113792" rIns="113792" bIns="0" numCol="1" spcCol="1270" anchor="b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0" kern="1200" baseline="0">
              <a:latin typeface="+mn-lt"/>
              <a:cs typeface="Arial" pitchFamily="34" charset="0"/>
            </a:rPr>
            <a:t> </a:t>
          </a:r>
        </a:p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ru-RU" sz="2800" b="1" i="0" kern="1200" baseline="0">
              <a:latin typeface="+mj-lt"/>
              <a:cs typeface="Arial" pitchFamily="34" charset="0"/>
            </a:rPr>
            <a:t>СТЕКЛО</a:t>
          </a:r>
          <a:endParaRPr lang="ru-RU" sz="2800" b="1" i="0" kern="1200">
            <a:latin typeface="+mj-lt"/>
            <a:cs typeface="Arial" pitchFamily="34" charset="0"/>
          </a:endParaRPr>
        </a:p>
      </xdr:txBody>
    </xdr:sp>
    <xdr:clientData/>
  </xdr:twoCellAnchor>
  <xdr:twoCellAnchor editAs="oneCell">
    <xdr:from>
      <xdr:col>12</xdr:col>
      <xdr:colOff>432772</xdr:colOff>
      <xdr:row>2</xdr:row>
      <xdr:rowOff>287011</xdr:rowOff>
    </xdr:from>
    <xdr:to>
      <xdr:col>13</xdr:col>
      <xdr:colOff>984357</xdr:colOff>
      <xdr:row>7</xdr:row>
      <xdr:rowOff>243283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34672" y="858511"/>
          <a:ext cx="1923185" cy="1908897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7</xdr:row>
      <xdr:rowOff>357187</xdr:rowOff>
    </xdr:from>
    <xdr:to>
      <xdr:col>2</xdr:col>
      <xdr:colOff>13896</xdr:colOff>
      <xdr:row>10</xdr:row>
      <xdr:rowOff>139184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66688" y="2905125"/>
          <a:ext cx="1347396" cy="8535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76778</xdr:colOff>
      <xdr:row>1</xdr:row>
      <xdr:rowOff>73604</xdr:rowOff>
    </xdr:from>
    <xdr:ext cx="1757795" cy="536641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2028" y="178379"/>
          <a:ext cx="1757795" cy="53664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123825</xdr:rowOff>
    </xdr:from>
    <xdr:to>
      <xdr:col>0</xdr:col>
      <xdr:colOff>0</xdr:colOff>
      <xdr:row>24</xdr:row>
      <xdr:rowOff>647700</xdr:rowOff>
    </xdr:to>
    <xdr:pic>
      <xdr:nvPicPr>
        <xdr:cNvPr id="8235" name="Picture 1" descr="2ce005">
          <a:extLst>
            <a:ext uri="{FF2B5EF4-FFF2-40B4-BE49-F238E27FC236}">
              <a16:creationId xmlns:a16="http://schemas.microsoft.com/office/drawing/2014/main" id="{00000000-0008-0000-0500-00002B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16000" contrast="34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5350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32</xdr:row>
      <xdr:rowOff>114300</xdr:rowOff>
    </xdr:from>
    <xdr:to>
      <xdr:col>0</xdr:col>
      <xdr:colOff>0</xdr:colOff>
      <xdr:row>34</xdr:row>
      <xdr:rowOff>257175</xdr:rowOff>
    </xdr:to>
    <xdr:pic>
      <xdr:nvPicPr>
        <xdr:cNvPr id="8236" name="Picture 10">
          <a:extLst>
            <a:ext uri="{FF2B5EF4-FFF2-40B4-BE49-F238E27FC236}">
              <a16:creationId xmlns:a16="http://schemas.microsoft.com/office/drawing/2014/main" id="{00000000-0008-0000-0500-00002C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2000" contrast="16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1225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32</xdr:row>
      <xdr:rowOff>180975</xdr:rowOff>
    </xdr:from>
    <xdr:to>
      <xdr:col>0</xdr:col>
      <xdr:colOff>0</xdr:colOff>
      <xdr:row>34</xdr:row>
      <xdr:rowOff>190500</xdr:rowOff>
    </xdr:to>
    <xdr:pic>
      <xdr:nvPicPr>
        <xdr:cNvPr id="8237" name="Picture 60">
          <a:extLst>
            <a:ext uri="{FF2B5EF4-FFF2-40B4-BE49-F238E27FC236}">
              <a16:creationId xmlns:a16="http://schemas.microsoft.com/office/drawing/2014/main" id="{00000000-0008-0000-0500-00002D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-22000" contrast="3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885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32</xdr:row>
      <xdr:rowOff>104775</xdr:rowOff>
    </xdr:from>
    <xdr:to>
      <xdr:col>0</xdr:col>
      <xdr:colOff>0</xdr:colOff>
      <xdr:row>34</xdr:row>
      <xdr:rowOff>276225</xdr:rowOff>
    </xdr:to>
    <xdr:pic>
      <xdr:nvPicPr>
        <xdr:cNvPr id="8238" name="Picture 120">
          <a:extLst>
            <a:ext uri="{FF2B5EF4-FFF2-40B4-BE49-F238E27FC236}">
              <a16:creationId xmlns:a16="http://schemas.microsoft.com/office/drawing/2014/main" id="{00000000-0008-0000-0500-00002E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817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24</xdr:row>
      <xdr:rowOff>40217</xdr:rowOff>
    </xdr:from>
    <xdr:to>
      <xdr:col>75</xdr:col>
      <xdr:colOff>56746</xdr:colOff>
      <xdr:row>27</xdr:row>
      <xdr:rowOff>176742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578350"/>
          <a:ext cx="1306565" cy="87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57150</xdr:rowOff>
    </xdr:from>
    <xdr:to>
      <xdr:col>75</xdr:col>
      <xdr:colOff>56746</xdr:colOff>
      <xdr:row>72</xdr:row>
      <xdr:rowOff>32808</xdr:rowOff>
    </xdr:to>
    <xdr:sp macro="" textlink="">
      <xdr:nvSpPr>
        <xdr:cNvPr id="35" name="AutoShape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3287375" y="24212550"/>
          <a:ext cx="1669184" cy="1406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  <pageSetUpPr autoPageBreaks="0" fitToPage="1"/>
  </sheetPr>
  <dimension ref="A1:R59"/>
  <sheetViews>
    <sheetView tabSelected="1" view="pageBreakPreview" topLeftCell="A13" zoomScale="45" zoomScaleNormal="45" zoomScaleSheetLayoutView="45" zoomScalePageLayoutView="10" workbookViewId="0">
      <selection activeCell="Q10" sqref="Q10"/>
    </sheetView>
  </sheetViews>
  <sheetFormatPr defaultColWidth="9.140625" defaultRowHeight="12.75" x14ac:dyDescent="0.2"/>
  <cols>
    <col min="1" max="1" width="1.7109375" style="26" customWidth="1"/>
    <col min="2" max="2" width="24.140625" style="26" customWidth="1"/>
    <col min="3" max="3" width="24.7109375" style="26" customWidth="1"/>
    <col min="4" max="4" width="17.85546875" style="26" customWidth="1"/>
    <col min="5" max="5" width="16.7109375" style="26" customWidth="1"/>
    <col min="6" max="6" width="27.85546875" style="26" customWidth="1"/>
    <col min="7" max="7" width="18.140625" style="26" customWidth="1"/>
    <col min="8" max="8" width="17.5703125" style="26" customWidth="1"/>
    <col min="9" max="9" width="11.85546875" style="26" customWidth="1"/>
    <col min="10" max="10" width="17.85546875" style="26" customWidth="1"/>
    <col min="11" max="11" width="19" style="26" customWidth="1"/>
    <col min="12" max="12" width="31.7109375" style="26" customWidth="1"/>
    <col min="13" max="13" width="24.140625" style="26" customWidth="1"/>
    <col min="14" max="14" width="23.85546875" style="26" customWidth="1"/>
    <col min="15" max="15" width="17.85546875" style="26" customWidth="1"/>
    <col min="16" max="16" width="18.42578125" style="26" customWidth="1"/>
    <col min="17" max="17" width="30.5703125" style="26" customWidth="1"/>
    <col min="18" max="18" width="1.7109375" style="26" customWidth="1"/>
    <col min="19" max="16384" width="9.140625" style="1"/>
  </cols>
  <sheetData>
    <row r="1" spans="1:17" x14ac:dyDescent="0.2">
      <c r="A1" s="26" t="s">
        <v>14</v>
      </c>
    </row>
    <row r="2" spans="1:17" ht="32.25" customHeight="1" x14ac:dyDescent="0.3">
      <c r="B2" s="58"/>
      <c r="C2" s="59"/>
      <c r="D2" s="59"/>
      <c r="E2" s="27"/>
      <c r="F2" s="28"/>
      <c r="G2" s="61"/>
      <c r="H2" s="258"/>
      <c r="I2" s="258"/>
      <c r="J2" s="258"/>
      <c r="K2" s="258"/>
      <c r="L2" s="258"/>
      <c r="M2" s="186"/>
      <c r="N2" s="186"/>
      <c r="O2" s="186"/>
      <c r="P2" s="261"/>
      <c r="Q2" s="262"/>
    </row>
    <row r="3" spans="1:17" ht="27.75" customHeight="1" x14ac:dyDescent="0.35">
      <c r="B3" s="263"/>
      <c r="C3" s="264"/>
      <c r="D3" s="264"/>
      <c r="E3" s="25"/>
      <c r="F3" s="29"/>
      <c r="G3" s="30"/>
      <c r="H3" s="187"/>
      <c r="I3" s="187"/>
      <c r="J3" s="187"/>
      <c r="K3" s="187"/>
      <c r="L3" s="187"/>
      <c r="M3" s="257"/>
      <c r="N3" s="257"/>
      <c r="O3" s="257"/>
      <c r="P3" s="270"/>
      <c r="Q3" s="271"/>
    </row>
    <row r="4" spans="1:17" ht="35.25" customHeight="1" x14ac:dyDescent="0.3">
      <c r="B4" s="265"/>
      <c r="C4" s="266"/>
      <c r="D4" s="266"/>
      <c r="E4" s="266"/>
      <c r="F4" s="34"/>
      <c r="G4" s="35"/>
      <c r="H4" s="36"/>
      <c r="I4" s="37"/>
      <c r="J4" s="267"/>
      <c r="K4" s="267"/>
      <c r="L4" s="267"/>
      <c r="M4" s="33"/>
      <c r="N4" s="226"/>
      <c r="O4" s="226"/>
      <c r="P4" s="272"/>
      <c r="Q4" s="273"/>
    </row>
    <row r="5" spans="1:17" ht="29.25" customHeight="1" x14ac:dyDescent="0.45">
      <c r="B5" s="44"/>
      <c r="C5" s="38"/>
      <c r="D5" s="38"/>
      <c r="E5" s="38"/>
      <c r="F5" s="38"/>
      <c r="G5" s="38"/>
      <c r="H5" s="39"/>
      <c r="I5" s="40"/>
      <c r="J5" s="41"/>
      <c r="K5" s="42"/>
      <c r="P5" s="274"/>
      <c r="Q5" s="275"/>
    </row>
    <row r="6" spans="1:17" ht="24" customHeight="1" x14ac:dyDescent="0.55000000000000004">
      <c r="B6" s="224"/>
      <c r="C6" s="225"/>
      <c r="D6" s="225"/>
      <c r="E6" s="225"/>
      <c r="F6" s="225"/>
      <c r="G6" s="225"/>
      <c r="H6" s="225"/>
      <c r="I6" s="23"/>
      <c r="K6" s="21"/>
      <c r="L6" s="22"/>
      <c r="M6" s="21"/>
      <c r="P6" s="53"/>
      <c r="Q6" s="43"/>
    </row>
    <row r="7" spans="1:17" ht="37.5" customHeight="1" x14ac:dyDescent="0.55000000000000004">
      <c r="B7" s="268" t="s">
        <v>300</v>
      </c>
      <c r="C7" s="269"/>
      <c r="D7" s="269"/>
      <c r="E7" s="269"/>
      <c r="F7" s="225"/>
      <c r="G7" s="225"/>
      <c r="H7" s="225"/>
      <c r="I7" s="24"/>
      <c r="N7" s="21"/>
      <c r="O7" s="53"/>
      <c r="P7" s="281"/>
      <c r="Q7" s="282"/>
    </row>
    <row r="8" spans="1:17" ht="81.75" customHeight="1" x14ac:dyDescent="0.55000000000000004">
      <c r="B8" s="268"/>
      <c r="C8" s="269"/>
      <c r="D8" s="269"/>
      <c r="E8" s="269"/>
      <c r="F8" s="225"/>
      <c r="G8" s="225"/>
      <c r="H8" s="225"/>
      <c r="N8" s="21"/>
      <c r="O8" s="53"/>
      <c r="P8" s="72"/>
      <c r="Q8" s="73"/>
    </row>
    <row r="9" spans="1:17" ht="111.75" customHeight="1" x14ac:dyDescent="0.55000000000000004">
      <c r="B9" s="222"/>
      <c r="C9" s="223"/>
      <c r="D9" s="223"/>
      <c r="E9" s="223"/>
      <c r="F9" s="223"/>
      <c r="G9" s="223"/>
      <c r="H9" s="47"/>
      <c r="I9" s="47"/>
      <c r="J9" s="47"/>
      <c r="O9" s="53"/>
      <c r="P9" s="259"/>
      <c r="Q9" s="260"/>
    </row>
    <row r="10" spans="1:17" ht="33.75" customHeight="1" x14ac:dyDescent="0.45">
      <c r="B10" s="44"/>
      <c r="C10" s="45"/>
      <c r="Q10" s="231"/>
    </row>
    <row r="11" spans="1:17" ht="31.5" customHeight="1" thickBot="1" x14ac:dyDescent="0.25">
      <c r="B11" s="283" t="s">
        <v>6</v>
      </c>
      <c r="C11" s="284"/>
      <c r="D11" s="284"/>
      <c r="E11" s="284"/>
      <c r="F11" s="216">
        <f>Скидка!C3/100</f>
        <v>0</v>
      </c>
      <c r="G11" s="217"/>
      <c r="H11" s="291" t="s">
        <v>273</v>
      </c>
      <c r="I11" s="292"/>
      <c r="J11" s="292"/>
      <c r="K11" s="292"/>
      <c r="L11" s="292"/>
      <c r="M11" s="292"/>
      <c r="N11" s="292"/>
      <c r="O11" s="218"/>
      <c r="P11" s="219"/>
      <c r="Q11" s="219" t="s">
        <v>8</v>
      </c>
    </row>
    <row r="12" spans="1:17" s="54" customFormat="1" ht="60" customHeight="1" thickBot="1" x14ac:dyDescent="0.25">
      <c r="B12" s="285" t="s">
        <v>175</v>
      </c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7"/>
    </row>
    <row r="13" spans="1:17" ht="91.5" customHeight="1" x14ac:dyDescent="0.2">
      <c r="B13" s="288" t="s">
        <v>290</v>
      </c>
      <c r="C13" s="288"/>
      <c r="D13" s="288"/>
      <c r="E13" s="288"/>
      <c r="F13" s="288"/>
      <c r="G13" s="288" t="s">
        <v>291</v>
      </c>
      <c r="H13" s="288"/>
      <c r="I13" s="288"/>
      <c r="J13" s="288"/>
      <c r="K13" s="288"/>
      <c r="L13" s="288"/>
      <c r="M13" s="288" t="s">
        <v>292</v>
      </c>
      <c r="N13" s="288"/>
      <c r="O13" s="288"/>
      <c r="P13" s="288"/>
      <c r="Q13" s="288"/>
    </row>
    <row r="14" spans="1:17" ht="15.75" customHeight="1" x14ac:dyDescent="0.2">
      <c r="B14" s="192"/>
      <c r="C14" s="193"/>
      <c r="D14" s="193"/>
      <c r="E14" s="193"/>
      <c r="F14" s="55"/>
      <c r="G14" s="74"/>
      <c r="H14" s="194"/>
      <c r="I14" s="192"/>
      <c r="J14" s="193"/>
      <c r="K14" s="193"/>
      <c r="L14" s="57"/>
      <c r="M14" s="44"/>
      <c r="N14" s="193"/>
      <c r="O14" s="193"/>
      <c r="P14" s="192"/>
      <c r="Q14" s="172"/>
    </row>
    <row r="15" spans="1:17" ht="15.75" customHeight="1" x14ac:dyDescent="0.2">
      <c r="B15" s="193"/>
      <c r="C15" s="193"/>
      <c r="D15" s="193"/>
      <c r="E15" s="193"/>
      <c r="F15" s="43"/>
      <c r="G15" s="74"/>
      <c r="H15" s="194"/>
      <c r="I15" s="193"/>
      <c r="J15" s="193"/>
      <c r="K15" s="193"/>
      <c r="L15" s="57"/>
      <c r="M15" s="44"/>
      <c r="N15" s="193"/>
      <c r="O15" s="193"/>
      <c r="P15" s="193"/>
      <c r="Q15" s="172"/>
    </row>
    <row r="16" spans="1:17" ht="307.5" customHeight="1" x14ac:dyDescent="0.25">
      <c r="B16" s="44"/>
      <c r="C16" s="195"/>
      <c r="D16" s="193"/>
      <c r="E16" s="193"/>
      <c r="F16" s="43"/>
      <c r="G16" s="74"/>
      <c r="H16" s="196"/>
      <c r="I16" s="193"/>
      <c r="J16" s="195"/>
      <c r="K16" s="193"/>
      <c r="L16" s="193"/>
      <c r="M16" s="56"/>
      <c r="N16" s="195"/>
      <c r="O16" s="195"/>
      <c r="P16" s="197"/>
      <c r="Q16" s="159"/>
    </row>
    <row r="17" spans="2:17" ht="24.75" customHeight="1" x14ac:dyDescent="0.25">
      <c r="B17" s="44"/>
      <c r="C17" s="195"/>
      <c r="D17" s="277"/>
      <c r="E17" s="277"/>
      <c r="F17" s="276"/>
      <c r="G17" s="74"/>
      <c r="H17" s="196"/>
      <c r="I17" s="193"/>
      <c r="J17" s="277"/>
      <c r="K17" s="277"/>
      <c r="L17" s="290"/>
      <c r="M17" s="56"/>
      <c r="N17" s="195"/>
      <c r="O17" s="277"/>
      <c r="P17" s="277"/>
      <c r="Q17" s="276"/>
    </row>
    <row r="18" spans="2:17" ht="24.75" customHeight="1" x14ac:dyDescent="0.25">
      <c r="B18" s="44"/>
      <c r="C18" s="195"/>
      <c r="D18" s="277"/>
      <c r="E18" s="277"/>
      <c r="F18" s="276"/>
      <c r="G18" s="74"/>
      <c r="H18" s="196"/>
      <c r="I18" s="193"/>
      <c r="J18" s="277"/>
      <c r="K18" s="277"/>
      <c r="L18" s="290"/>
      <c r="M18" s="56"/>
      <c r="N18" s="195"/>
      <c r="O18" s="277"/>
      <c r="P18" s="277"/>
      <c r="Q18" s="276"/>
    </row>
    <row r="19" spans="2:17" ht="24.75" customHeight="1" x14ac:dyDescent="0.35">
      <c r="B19" s="52"/>
      <c r="C19" s="198"/>
      <c r="D19" s="199"/>
      <c r="E19" s="189"/>
      <c r="F19" s="75"/>
      <c r="G19" s="52"/>
      <c r="H19" s="200"/>
      <c r="I19" s="201"/>
      <c r="J19" s="199"/>
      <c r="K19" s="189"/>
      <c r="L19" s="189"/>
      <c r="M19" s="52"/>
      <c r="N19" s="198"/>
      <c r="O19" s="199"/>
      <c r="P19" s="189"/>
      <c r="Q19" s="75"/>
    </row>
    <row r="20" spans="2:17" ht="24.75" customHeight="1" x14ac:dyDescent="0.35">
      <c r="B20" s="52"/>
      <c r="C20" s="198"/>
      <c r="D20" s="199"/>
      <c r="E20" s="189"/>
      <c r="F20" s="75"/>
      <c r="G20" s="52"/>
      <c r="H20" s="200"/>
      <c r="I20" s="201"/>
      <c r="J20" s="199"/>
      <c r="K20" s="189"/>
      <c r="L20" s="189"/>
      <c r="M20" s="52"/>
      <c r="N20" s="198"/>
      <c r="O20" s="199"/>
      <c r="P20" s="189"/>
      <c r="Q20" s="75"/>
    </row>
    <row r="21" spans="2:17" ht="24.75" customHeight="1" x14ac:dyDescent="0.35">
      <c r="B21" s="52"/>
      <c r="C21" s="198"/>
      <c r="D21" s="199"/>
      <c r="E21" s="189"/>
      <c r="F21" s="75"/>
      <c r="G21" s="52"/>
      <c r="H21" s="200"/>
      <c r="I21" s="201"/>
      <c r="J21" s="199"/>
      <c r="K21" s="189"/>
      <c r="L21" s="189"/>
      <c r="M21" s="52"/>
      <c r="N21" s="198"/>
      <c r="O21" s="199"/>
      <c r="P21" s="189"/>
      <c r="Q21" s="75"/>
    </row>
    <row r="22" spans="2:17" ht="29.25" customHeight="1" x14ac:dyDescent="0.2">
      <c r="B22" s="98" t="s">
        <v>264</v>
      </c>
      <c r="C22" s="188"/>
      <c r="D22" s="188"/>
      <c r="E22" s="189"/>
      <c r="F22" s="190">
        <f>((Скидка!K22*(100-Скидка!$C$3))*Скидка!$D$4)/100</f>
        <v>69532.45</v>
      </c>
      <c r="G22" s="98" t="s">
        <v>267</v>
      </c>
      <c r="H22" s="188"/>
      <c r="I22" s="188"/>
      <c r="J22" s="189"/>
      <c r="K22" s="189"/>
      <c r="L22" s="190">
        <f>((Скидка!Q22*(100-Скидка!$C$3))*Скидка!$D$4)/100</f>
        <v>67663.7</v>
      </c>
      <c r="M22" s="98" t="s">
        <v>258</v>
      </c>
      <c r="N22" s="191"/>
      <c r="O22" s="190"/>
      <c r="P22" s="190"/>
      <c r="Q22" s="99">
        <f>((Скидка!V22*(100-Скидка!$C$3))*Скидка!$D$4)/100</f>
        <v>55950.95</v>
      </c>
    </row>
    <row r="23" spans="2:17" ht="29.25" customHeight="1" x14ac:dyDescent="0.2">
      <c r="B23" s="98" t="s">
        <v>265</v>
      </c>
      <c r="C23" s="188"/>
      <c r="D23" s="188"/>
      <c r="E23" s="189"/>
      <c r="F23" s="190">
        <f>((Скидка!K23*(100-Скидка!$C$3))*Скидка!$D$4)/100</f>
        <v>71883.049999999988</v>
      </c>
      <c r="G23" s="98" t="s">
        <v>268</v>
      </c>
      <c r="H23" s="188"/>
      <c r="I23" s="188"/>
      <c r="J23" s="189"/>
      <c r="K23" s="189"/>
      <c r="L23" s="190">
        <f>((Скидка!Q23*(100-Скидка!$C$3))*Скидка!$D$4)/100</f>
        <v>70014.299999999988</v>
      </c>
      <c r="M23" s="98" t="s">
        <v>259</v>
      </c>
      <c r="N23" s="191"/>
      <c r="O23" s="190"/>
      <c r="P23" s="190"/>
      <c r="Q23" s="99">
        <f>((Скидка!V23*(100-Скидка!$C$3))*Скидка!$D$4)/100</f>
        <v>58920.25</v>
      </c>
    </row>
    <row r="24" spans="2:17" ht="29.25" customHeight="1" thickBot="1" x14ac:dyDescent="0.25">
      <c r="B24" s="101" t="s">
        <v>266</v>
      </c>
      <c r="C24" s="91"/>
      <c r="D24" s="91"/>
      <c r="E24" s="76"/>
      <c r="F24" s="190">
        <f>((Скидка!K24*(100-Скидка!$C$3))*Скидка!$D$4)/100</f>
        <v>73612.649999999994</v>
      </c>
      <c r="G24" s="101" t="s">
        <v>269</v>
      </c>
      <c r="H24" s="91"/>
      <c r="I24" s="91"/>
      <c r="J24" s="76"/>
      <c r="K24" s="76"/>
      <c r="L24" s="190">
        <f>((Скидка!Q24*(100-Скидка!$C$3))*Скидка!$D$4)/100</f>
        <v>71095.299999999988</v>
      </c>
      <c r="M24" s="101" t="s">
        <v>260</v>
      </c>
      <c r="N24" s="102"/>
      <c r="O24" s="103"/>
      <c r="P24" s="103"/>
      <c r="Q24" s="99">
        <f>((Скидка!V24*(100-Скидка!$C$3))*Скидка!$D$4)/100</f>
        <v>60649.849999999991</v>
      </c>
    </row>
    <row r="25" spans="2:17" ht="91.5" customHeight="1" x14ac:dyDescent="0.2">
      <c r="B25" s="288" t="s">
        <v>293</v>
      </c>
      <c r="C25" s="288"/>
      <c r="D25" s="288"/>
      <c r="E25" s="288"/>
      <c r="F25" s="288"/>
      <c r="G25" s="295" t="s">
        <v>217</v>
      </c>
      <c r="H25" s="295"/>
      <c r="I25" s="295"/>
      <c r="J25" s="295"/>
      <c r="K25" s="295"/>
      <c r="L25" s="295"/>
      <c r="M25" s="295" t="s">
        <v>19</v>
      </c>
      <c r="N25" s="295"/>
      <c r="O25" s="295"/>
      <c r="P25" s="295"/>
      <c r="Q25" s="295"/>
    </row>
    <row r="26" spans="2:17" ht="15.75" customHeight="1" x14ac:dyDescent="0.2">
      <c r="B26" s="192"/>
      <c r="C26" s="193"/>
      <c r="D26" s="193"/>
      <c r="E26" s="193"/>
      <c r="F26" s="55"/>
      <c r="G26" s="74"/>
      <c r="H26" s="194"/>
      <c r="I26" s="192"/>
      <c r="J26" s="193"/>
      <c r="K26" s="193"/>
      <c r="L26" s="57"/>
      <c r="M26" s="44"/>
      <c r="N26" s="193"/>
      <c r="O26" s="193"/>
      <c r="P26" s="192"/>
      <c r="Q26" s="172"/>
    </row>
    <row r="27" spans="2:17" ht="15.75" customHeight="1" x14ac:dyDescent="0.2">
      <c r="B27" s="193"/>
      <c r="C27" s="193"/>
      <c r="D27" s="193"/>
      <c r="E27" s="193"/>
      <c r="F27" s="43"/>
      <c r="G27" s="74"/>
      <c r="H27" s="194"/>
      <c r="I27" s="193"/>
      <c r="J27" s="193"/>
      <c r="K27" s="193"/>
      <c r="L27" s="57"/>
      <c r="M27" s="44"/>
      <c r="N27" s="193"/>
      <c r="O27" s="193"/>
      <c r="P27" s="193"/>
      <c r="Q27" s="172"/>
    </row>
    <row r="28" spans="2:17" ht="311.25" customHeight="1" x14ac:dyDescent="0.25">
      <c r="B28" s="44"/>
      <c r="C28" s="195"/>
      <c r="D28" s="193"/>
      <c r="E28" s="193"/>
      <c r="F28" s="43"/>
      <c r="G28" s="74"/>
      <c r="H28" s="196"/>
      <c r="I28" s="193"/>
      <c r="J28" s="195"/>
      <c r="K28" s="193"/>
      <c r="L28" s="193"/>
      <c r="M28" s="56"/>
      <c r="N28" s="195"/>
      <c r="O28" s="195"/>
      <c r="P28" s="197"/>
      <c r="Q28" s="159"/>
    </row>
    <row r="29" spans="2:17" ht="24.75" customHeight="1" x14ac:dyDescent="0.25">
      <c r="B29" s="44"/>
      <c r="C29" s="195"/>
      <c r="D29" s="277"/>
      <c r="E29" s="277"/>
      <c r="F29" s="276"/>
      <c r="G29" s="74"/>
      <c r="H29" s="196"/>
      <c r="I29" s="193"/>
      <c r="J29" s="277"/>
      <c r="K29" s="277"/>
      <c r="L29" s="290"/>
      <c r="M29" s="56"/>
      <c r="N29" s="195"/>
      <c r="O29" s="277"/>
      <c r="P29" s="277"/>
      <c r="Q29" s="276"/>
    </row>
    <row r="30" spans="2:17" ht="24.75" customHeight="1" x14ac:dyDescent="0.25">
      <c r="B30" s="44"/>
      <c r="C30" s="195"/>
      <c r="D30" s="277"/>
      <c r="E30" s="277"/>
      <c r="F30" s="276"/>
      <c r="G30" s="74"/>
      <c r="H30" s="196"/>
      <c r="I30" s="193"/>
      <c r="J30" s="277"/>
      <c r="K30" s="277"/>
      <c r="L30" s="290"/>
      <c r="M30" s="56"/>
      <c r="N30" s="195"/>
      <c r="O30" s="277"/>
      <c r="P30" s="277"/>
      <c r="Q30" s="276"/>
    </row>
    <row r="31" spans="2:17" ht="24.75" customHeight="1" x14ac:dyDescent="0.2">
      <c r="B31" s="52"/>
      <c r="C31" s="202"/>
      <c r="D31" s="189"/>
      <c r="E31" s="189"/>
      <c r="F31" s="75"/>
      <c r="G31" s="52"/>
      <c r="H31" s="202"/>
      <c r="I31" s="202"/>
      <c r="J31" s="189"/>
      <c r="K31" s="189"/>
      <c r="L31" s="189"/>
      <c r="M31" s="52"/>
      <c r="N31" s="188"/>
      <c r="O31" s="189"/>
      <c r="P31" s="189"/>
      <c r="Q31" s="75"/>
    </row>
    <row r="32" spans="2:17" ht="24.75" customHeight="1" x14ac:dyDescent="0.2">
      <c r="B32" s="52"/>
      <c r="C32" s="188"/>
      <c r="D32" s="189"/>
      <c r="E32" s="189"/>
      <c r="F32" s="75"/>
      <c r="G32" s="52"/>
      <c r="H32" s="188"/>
      <c r="I32" s="188"/>
      <c r="J32" s="189"/>
      <c r="K32" s="189"/>
      <c r="L32" s="189"/>
      <c r="M32" s="52"/>
      <c r="N32" s="188"/>
      <c r="O32" s="189"/>
      <c r="P32" s="189"/>
      <c r="Q32" s="75"/>
    </row>
    <row r="33" spans="2:17" ht="40.5" customHeight="1" x14ac:dyDescent="0.2">
      <c r="B33" s="52"/>
      <c r="C33" s="188"/>
      <c r="D33" s="189"/>
      <c r="E33" s="189"/>
      <c r="F33" s="75"/>
      <c r="G33" s="52"/>
      <c r="H33" s="188"/>
      <c r="I33" s="188"/>
      <c r="J33" s="189"/>
      <c r="K33" s="189"/>
      <c r="L33" s="189"/>
      <c r="M33" s="52"/>
      <c r="N33" s="188"/>
      <c r="O33" s="189"/>
      <c r="P33" s="189"/>
      <c r="Q33" s="75"/>
    </row>
    <row r="34" spans="2:17" ht="29.25" customHeight="1" x14ac:dyDescent="0.2">
      <c r="B34" s="98" t="s">
        <v>261</v>
      </c>
      <c r="C34" s="191"/>
      <c r="D34" s="190"/>
      <c r="E34" s="190"/>
      <c r="F34" s="190">
        <f>((Скидка!K34*(100-Скидка!$C$3))*Скидка!$D$4)/100</f>
        <v>54082.2</v>
      </c>
      <c r="G34" s="98" t="s">
        <v>20</v>
      </c>
      <c r="H34" s="188"/>
      <c r="I34" s="188"/>
      <c r="J34" s="189"/>
      <c r="K34" s="189"/>
      <c r="L34" s="190">
        <f>((Скидка!Q34*(100-Скидка!$C$3))*Скидка!$D$4)/100</f>
        <v>34641.449999999997</v>
      </c>
      <c r="M34" s="98" t="s">
        <v>16</v>
      </c>
      <c r="N34" s="191"/>
      <c r="O34" s="190"/>
      <c r="P34" s="190"/>
      <c r="Q34" s="99">
        <f>((Скидка!V34*(100-Скидка!$C$3))*Скидка!$D$4)/100</f>
        <v>32772.699999999997</v>
      </c>
    </row>
    <row r="35" spans="2:17" ht="29.25" customHeight="1" x14ac:dyDescent="0.2">
      <c r="B35" s="98" t="s">
        <v>262</v>
      </c>
      <c r="C35" s="191"/>
      <c r="D35" s="190"/>
      <c r="E35" s="190"/>
      <c r="F35" s="190">
        <f>((Скидка!K35*(100-Скидка!$C$3))*Скидка!$D$4)/100</f>
        <v>57051.5</v>
      </c>
      <c r="G35" s="98" t="s">
        <v>21</v>
      </c>
      <c r="H35" s="188"/>
      <c r="I35" s="188"/>
      <c r="J35" s="189"/>
      <c r="K35" s="189"/>
      <c r="L35" s="190">
        <f>((Скидка!Q35*(100-Скидка!$C$3))*Скидка!$D$4)/100</f>
        <v>37538.299999999996</v>
      </c>
      <c r="M35" s="98" t="s">
        <v>17</v>
      </c>
      <c r="N35" s="191"/>
      <c r="O35" s="190"/>
      <c r="P35" s="190"/>
      <c r="Q35" s="99">
        <f>((Скидка!V35*(100-Скидка!$C$3))*Скидка!$D$4)/100</f>
        <v>35669.549999999996</v>
      </c>
    </row>
    <row r="36" spans="2:17" ht="29.25" customHeight="1" thickBot="1" x14ac:dyDescent="0.25">
      <c r="B36" s="98" t="s">
        <v>263</v>
      </c>
      <c r="C36" s="191"/>
      <c r="D36" s="190"/>
      <c r="E36" s="190"/>
      <c r="F36" s="190">
        <f>((Скидка!K36*(100-Скидка!$C$3))*Скидка!$D$4)/100</f>
        <v>58132.5</v>
      </c>
      <c r="G36" s="98" t="s">
        <v>22</v>
      </c>
      <c r="H36" s="188"/>
      <c r="I36" s="188"/>
      <c r="J36" s="189"/>
      <c r="K36" s="189"/>
      <c r="L36" s="190">
        <f>((Скидка!Q36*(100-Скидка!$C$3))*Скидка!$D$4)/100</f>
        <v>39267.899999999994</v>
      </c>
      <c r="M36" s="98" t="s">
        <v>18</v>
      </c>
      <c r="N36" s="191"/>
      <c r="O36" s="190"/>
      <c r="P36" s="190"/>
      <c r="Q36" s="99">
        <f>((Скидка!V36*(100-Скидка!$C$3))*Скидка!$D$4)/100</f>
        <v>36750.549999999996</v>
      </c>
    </row>
    <row r="37" spans="2:17" ht="99.95" customHeight="1" x14ac:dyDescent="0.2">
      <c r="B37" s="288" t="s">
        <v>23</v>
      </c>
      <c r="C37" s="288"/>
      <c r="D37" s="288"/>
      <c r="E37" s="288"/>
      <c r="F37" s="289"/>
      <c r="G37" s="288" t="s">
        <v>219</v>
      </c>
      <c r="H37" s="288"/>
      <c r="I37" s="288"/>
      <c r="J37" s="288"/>
      <c r="K37" s="288"/>
      <c r="L37" s="288"/>
      <c r="M37" s="295" t="s">
        <v>30</v>
      </c>
      <c r="N37" s="295"/>
      <c r="O37" s="295"/>
      <c r="P37" s="295"/>
      <c r="Q37" s="295"/>
    </row>
    <row r="38" spans="2:17" ht="15.75" customHeight="1" x14ac:dyDescent="0.2">
      <c r="B38" s="44"/>
      <c r="C38" s="193"/>
      <c r="D38" s="193"/>
      <c r="E38" s="192"/>
      <c r="F38" s="194"/>
      <c r="G38" s="74"/>
      <c r="H38" s="194"/>
      <c r="I38" s="192"/>
      <c r="J38" s="193"/>
      <c r="K38" s="193"/>
      <c r="L38" s="57"/>
      <c r="M38" s="170"/>
      <c r="N38" s="193"/>
      <c r="O38" s="193"/>
      <c r="P38" s="27"/>
      <c r="Q38" s="89"/>
    </row>
    <row r="39" spans="2:17" ht="15.75" customHeight="1" x14ac:dyDescent="0.2">
      <c r="B39" s="44"/>
      <c r="C39" s="193"/>
      <c r="D39" s="193"/>
      <c r="E39" s="193"/>
      <c r="F39" s="194"/>
      <c r="G39" s="74"/>
      <c r="H39" s="194"/>
      <c r="I39" s="193"/>
      <c r="J39" s="193"/>
      <c r="K39" s="193"/>
      <c r="L39" s="57"/>
      <c r="M39" s="44"/>
      <c r="N39" s="193"/>
      <c r="O39" s="193"/>
      <c r="P39" s="193"/>
      <c r="Q39" s="43"/>
    </row>
    <row r="40" spans="2:17" ht="311.25" customHeight="1" x14ac:dyDescent="0.35">
      <c r="B40" s="56"/>
      <c r="C40" s="195"/>
      <c r="D40" s="195"/>
      <c r="E40" s="197"/>
      <c r="F40" s="195"/>
      <c r="G40" s="74"/>
      <c r="H40" s="196"/>
      <c r="I40" s="193"/>
      <c r="J40" s="195"/>
      <c r="K40" s="193"/>
      <c r="L40" s="193"/>
      <c r="M40" s="44"/>
      <c r="N40" s="195"/>
      <c r="O40" s="203"/>
      <c r="P40" s="193"/>
      <c r="Q40" s="43"/>
    </row>
    <row r="41" spans="2:17" ht="24.75" customHeight="1" x14ac:dyDescent="0.25">
      <c r="B41" s="56"/>
      <c r="C41" s="195"/>
      <c r="D41" s="277"/>
      <c r="E41" s="277"/>
      <c r="F41" s="290"/>
      <c r="G41" s="74"/>
      <c r="H41" s="196"/>
      <c r="I41" s="193"/>
      <c r="J41" s="277"/>
      <c r="K41" s="277"/>
      <c r="L41" s="290"/>
      <c r="M41" s="44"/>
      <c r="N41" s="195"/>
      <c r="O41" s="277"/>
      <c r="P41" s="277"/>
      <c r="Q41" s="276"/>
    </row>
    <row r="42" spans="2:17" ht="24.75" customHeight="1" x14ac:dyDescent="0.25">
      <c r="B42" s="56"/>
      <c r="C42" s="195"/>
      <c r="D42" s="277"/>
      <c r="E42" s="277"/>
      <c r="F42" s="290"/>
      <c r="G42" s="74"/>
      <c r="H42" s="196"/>
      <c r="I42" s="193"/>
      <c r="J42" s="277"/>
      <c r="K42" s="277"/>
      <c r="L42" s="290"/>
      <c r="M42" s="44"/>
      <c r="N42" s="195"/>
      <c r="O42" s="277"/>
      <c r="P42" s="277"/>
      <c r="Q42" s="276"/>
    </row>
    <row r="43" spans="2:17" ht="24.75" customHeight="1" x14ac:dyDescent="0.35">
      <c r="B43" s="52"/>
      <c r="C43" s="198"/>
      <c r="D43" s="199"/>
      <c r="E43" s="189"/>
      <c r="F43" s="189"/>
      <c r="G43" s="52"/>
      <c r="H43" s="200"/>
      <c r="I43" s="201"/>
      <c r="J43" s="199"/>
      <c r="K43" s="189"/>
      <c r="L43" s="189"/>
      <c r="M43" s="52"/>
      <c r="N43" s="202"/>
      <c r="O43" s="189"/>
      <c r="P43" s="189"/>
      <c r="Q43" s="75"/>
    </row>
    <row r="44" spans="2:17" ht="24.75" customHeight="1" x14ac:dyDescent="0.35">
      <c r="B44" s="52"/>
      <c r="C44" s="198"/>
      <c r="D44" s="199"/>
      <c r="E44" s="189"/>
      <c r="F44" s="189"/>
      <c r="G44" s="52"/>
      <c r="H44" s="200"/>
      <c r="I44" s="201"/>
      <c r="J44" s="199"/>
      <c r="K44" s="189"/>
      <c r="L44" s="189"/>
      <c r="M44" s="52"/>
      <c r="N44" s="188"/>
      <c r="O44" s="189"/>
      <c r="P44" s="189"/>
      <c r="Q44" s="75"/>
    </row>
    <row r="45" spans="2:17" ht="38.25" customHeight="1" x14ac:dyDescent="0.35">
      <c r="B45" s="52"/>
      <c r="C45" s="198"/>
      <c r="D45" s="199"/>
      <c r="E45" s="189"/>
      <c r="F45" s="189"/>
      <c r="G45" s="52"/>
      <c r="H45" s="200"/>
      <c r="I45" s="201"/>
      <c r="J45" s="199"/>
      <c r="K45" s="189"/>
      <c r="L45" s="189"/>
      <c r="M45" s="52"/>
      <c r="N45" s="188"/>
      <c r="O45" s="189"/>
      <c r="P45" s="189"/>
      <c r="Q45" s="75"/>
    </row>
    <row r="46" spans="2:17" ht="29.25" customHeight="1" x14ac:dyDescent="0.2">
      <c r="B46" s="98" t="s">
        <v>24</v>
      </c>
      <c r="C46" s="191"/>
      <c r="D46" s="190"/>
      <c r="E46" s="190"/>
      <c r="F46" s="190">
        <f>((Скидка!K46*(100-Скидка!$C$3))*Скидка!$D$4)/100</f>
        <v>23615.25</v>
      </c>
      <c r="G46" s="98" t="s">
        <v>27</v>
      </c>
      <c r="H46" s="188"/>
      <c r="I46" s="188"/>
      <c r="J46" s="189"/>
      <c r="K46" s="189"/>
      <c r="L46" s="190">
        <f>((Скидка!Q46*(100-Скидка!$C$3))*Скидка!$D$4)/100</f>
        <v>25484</v>
      </c>
      <c r="M46" s="98" t="s">
        <v>31</v>
      </c>
      <c r="N46" s="188"/>
      <c r="O46" s="188"/>
      <c r="P46" s="189"/>
      <c r="Q46" s="99">
        <f>((Скидка!V46*(100-Скидка!$C$3))*Скидка!$D$4)/100</f>
        <v>29395.15</v>
      </c>
    </row>
    <row r="47" spans="2:17" ht="29.25" customHeight="1" x14ac:dyDescent="0.2">
      <c r="B47" s="98" t="s">
        <v>25</v>
      </c>
      <c r="C47" s="191"/>
      <c r="D47" s="190"/>
      <c r="E47" s="190"/>
      <c r="F47" s="190">
        <f>((Скидка!K47*(100-Скидка!$C$3))*Скидка!$D$4)/100</f>
        <v>25965.85</v>
      </c>
      <c r="G47" s="98" t="s">
        <v>28</v>
      </c>
      <c r="H47" s="188"/>
      <c r="I47" s="188"/>
      <c r="J47" s="189"/>
      <c r="K47" s="189"/>
      <c r="L47" s="190">
        <f>((Скидка!Q47*(100-Скидка!$C$3))*Скидка!$D$4)/100</f>
        <v>27834.6</v>
      </c>
      <c r="M47" s="98" t="s">
        <v>32</v>
      </c>
      <c r="N47" s="188"/>
      <c r="O47" s="188"/>
      <c r="P47" s="189"/>
      <c r="Q47" s="99">
        <f>((Скидка!V47*(100-Скидка!$C$3))*Скидка!$D$4)/100</f>
        <v>34071.049999999996</v>
      </c>
    </row>
    <row r="48" spans="2:17" ht="29.25" customHeight="1" thickBot="1" x14ac:dyDescent="0.25">
      <c r="B48" s="101" t="s">
        <v>26</v>
      </c>
      <c r="C48" s="102"/>
      <c r="D48" s="103"/>
      <c r="E48" s="103"/>
      <c r="F48" s="103">
        <f>((Скидка!K48*(100-Скидка!$C$3))*Скидка!$D$4)/100</f>
        <v>27046.85</v>
      </c>
      <c r="G48" s="101" t="s">
        <v>29</v>
      </c>
      <c r="H48" s="91"/>
      <c r="I48" s="91"/>
      <c r="J48" s="76"/>
      <c r="K48" s="76"/>
      <c r="L48" s="103">
        <f>((Скидка!Q48*(100-Скидка!$C$3))*Скидка!$D$4)/100</f>
        <v>29564.2</v>
      </c>
      <c r="M48" s="101" t="s">
        <v>33</v>
      </c>
      <c r="N48" s="91"/>
      <c r="O48" s="91"/>
      <c r="P48" s="76"/>
      <c r="Q48" s="100">
        <f>((Скидка!V48*(100-Скидка!$C$3))*Скидка!$D$4)/100</f>
        <v>36732.149999999994</v>
      </c>
    </row>
    <row r="49" spans="2:17" ht="149.25" customHeight="1" thickBot="1" x14ac:dyDescent="0.25">
      <c r="B49" s="98"/>
      <c r="C49" s="191"/>
      <c r="D49" s="190"/>
      <c r="E49" s="190"/>
      <c r="F49" s="190"/>
      <c r="G49" s="252"/>
      <c r="H49" s="188"/>
      <c r="I49" s="188"/>
      <c r="J49" s="189"/>
      <c r="K49" s="189"/>
      <c r="L49" s="190"/>
      <c r="M49" s="252"/>
      <c r="N49" s="188"/>
      <c r="O49" s="188"/>
      <c r="P49" s="189"/>
      <c r="Q49" s="99"/>
    </row>
    <row r="50" spans="2:17" ht="33" customHeight="1" x14ac:dyDescent="0.2">
      <c r="B50" s="255" t="s">
        <v>299</v>
      </c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48"/>
      <c r="Q50" s="249"/>
    </row>
    <row r="51" spans="2:17" ht="34.5" customHeight="1" x14ac:dyDescent="0.2">
      <c r="B51" s="293" t="s">
        <v>281</v>
      </c>
      <c r="C51" s="294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37"/>
      <c r="P51" s="237"/>
      <c r="Q51" s="238"/>
    </row>
    <row r="52" spans="2:17" ht="26.25" customHeight="1" x14ac:dyDescent="0.35">
      <c r="B52" s="253" t="s">
        <v>274</v>
      </c>
      <c r="C52" s="254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"/>
      <c r="Q52" s="43"/>
    </row>
    <row r="53" spans="2:17" ht="20.25" customHeight="1" x14ac:dyDescent="0.3">
      <c r="B53" s="60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25"/>
      <c r="O53" s="25"/>
      <c r="P53" s="25"/>
      <c r="Q53" s="43"/>
    </row>
    <row r="54" spans="2:17" ht="20.25" customHeight="1" x14ac:dyDescent="0.3">
      <c r="B54" s="60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25"/>
      <c r="O54" s="25"/>
      <c r="P54" s="25"/>
      <c r="Q54" s="43"/>
    </row>
    <row r="55" spans="2:17" ht="20.25" customHeight="1" x14ac:dyDescent="0.3">
      <c r="B55" s="60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25"/>
      <c r="O55" s="25"/>
      <c r="P55" s="25"/>
      <c r="Q55" s="43"/>
    </row>
    <row r="56" spans="2:17" ht="20.25" customHeight="1" x14ac:dyDescent="0.3">
      <c r="B56" s="60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25"/>
      <c r="O56" s="25"/>
      <c r="P56" s="25"/>
      <c r="Q56" s="43"/>
    </row>
    <row r="57" spans="2:17" ht="20.25" customHeight="1" x14ac:dyDescent="0.3">
      <c r="B57" s="60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25"/>
      <c r="O57" s="25"/>
      <c r="P57" s="25"/>
      <c r="Q57" s="43"/>
    </row>
    <row r="58" spans="2:17" ht="24.75" customHeight="1" x14ac:dyDescent="0.2">
      <c r="B58" s="278"/>
      <c r="C58" s="279"/>
      <c r="D58" s="279"/>
      <c r="E58" s="279"/>
      <c r="F58" s="279"/>
      <c r="G58" s="279"/>
      <c r="H58" s="279"/>
      <c r="I58" s="279"/>
      <c r="J58" s="279"/>
      <c r="K58" s="279"/>
      <c r="L58" s="279"/>
      <c r="M58" s="279"/>
      <c r="N58" s="279"/>
      <c r="O58" s="279"/>
      <c r="P58" s="279"/>
      <c r="Q58" s="280"/>
    </row>
    <row r="59" spans="2:17" ht="5.25" customHeight="1" x14ac:dyDescent="0.2"/>
  </sheetData>
  <mergeCells count="55">
    <mergeCell ref="O41:O42"/>
    <mergeCell ref="P41:P42"/>
    <mergeCell ref="Q41:Q42"/>
    <mergeCell ref="D41:D42"/>
    <mergeCell ref="E41:E42"/>
    <mergeCell ref="F41:F42"/>
    <mergeCell ref="J41:J42"/>
    <mergeCell ref="K41:K42"/>
    <mergeCell ref="L29:L30"/>
    <mergeCell ref="O29:O30"/>
    <mergeCell ref="P29:P30"/>
    <mergeCell ref="Q29:Q30"/>
    <mergeCell ref="M37:Q37"/>
    <mergeCell ref="D29:D30"/>
    <mergeCell ref="E29:E30"/>
    <mergeCell ref="F29:F30"/>
    <mergeCell ref="J29:J30"/>
    <mergeCell ref="K29:K30"/>
    <mergeCell ref="P17:P18"/>
    <mergeCell ref="Q17:Q18"/>
    <mergeCell ref="B25:F25"/>
    <mergeCell ref="G25:L25"/>
    <mergeCell ref="M25:Q25"/>
    <mergeCell ref="B58:Q58"/>
    <mergeCell ref="P7:Q7"/>
    <mergeCell ref="B11:E11"/>
    <mergeCell ref="B12:Q12"/>
    <mergeCell ref="B37:F37"/>
    <mergeCell ref="G37:L37"/>
    <mergeCell ref="L17:L18"/>
    <mergeCell ref="O17:O18"/>
    <mergeCell ref="L41:L42"/>
    <mergeCell ref="B13:F13"/>
    <mergeCell ref="H11:N11"/>
    <mergeCell ref="B51:N51"/>
    <mergeCell ref="G13:L13"/>
    <mergeCell ref="M13:Q13"/>
    <mergeCell ref="D17:D18"/>
    <mergeCell ref="E17:E18"/>
    <mergeCell ref="B52:O52"/>
    <mergeCell ref="B50:O50"/>
    <mergeCell ref="M3:O3"/>
    <mergeCell ref="H2:L2"/>
    <mergeCell ref="P9:Q9"/>
    <mergeCell ref="P2:Q2"/>
    <mergeCell ref="B3:D3"/>
    <mergeCell ref="B4:E4"/>
    <mergeCell ref="J4:L4"/>
    <mergeCell ref="B7:E8"/>
    <mergeCell ref="P3:Q3"/>
    <mergeCell ref="P4:Q4"/>
    <mergeCell ref="P5:Q5"/>
    <mergeCell ref="F17:F18"/>
    <mergeCell ref="J17:J18"/>
    <mergeCell ref="K17:K18"/>
  </mergeCells>
  <printOptions horizontalCentered="1" verticalCentered="1"/>
  <pageMargins left="0.39370078740157483" right="0" top="0" bottom="0" header="0" footer="0"/>
  <pageSetup paperSize="9" scale="2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  <pageSetUpPr autoPageBreaks="0" fitToPage="1"/>
  </sheetPr>
  <dimension ref="A1:V91"/>
  <sheetViews>
    <sheetView view="pageBreakPreview" zoomScale="40" zoomScaleNormal="45" zoomScaleSheetLayoutView="40" zoomScalePageLayoutView="10" workbookViewId="0">
      <selection activeCell="Q10" sqref="Q10"/>
    </sheetView>
  </sheetViews>
  <sheetFormatPr defaultColWidth="9.140625" defaultRowHeight="12.75" x14ac:dyDescent="0.2"/>
  <cols>
    <col min="1" max="1" width="1.7109375" style="26" customWidth="1"/>
    <col min="2" max="16" width="20.5703125" style="26" customWidth="1"/>
    <col min="17" max="17" width="26.7109375" style="26" customWidth="1"/>
    <col min="18" max="18" width="1.7109375" style="26" customWidth="1"/>
    <col min="19" max="16384" width="9.140625" style="1"/>
  </cols>
  <sheetData>
    <row r="1" spans="1:22" x14ac:dyDescent="0.2">
      <c r="A1" s="26" t="s">
        <v>14</v>
      </c>
    </row>
    <row r="2" spans="1:22" ht="32.25" customHeight="1" x14ac:dyDescent="0.3">
      <c r="B2" s="58"/>
      <c r="C2" s="59"/>
      <c r="D2" s="59"/>
      <c r="E2" s="27"/>
      <c r="F2" s="28"/>
      <c r="G2" s="61"/>
      <c r="H2" s="62"/>
      <c r="I2" s="62"/>
      <c r="J2" s="62"/>
      <c r="K2" s="63"/>
      <c r="L2" s="63"/>
      <c r="M2" s="318"/>
      <c r="N2" s="318"/>
      <c r="O2" s="318"/>
      <c r="P2" s="261"/>
      <c r="Q2" s="319"/>
    </row>
    <row r="3" spans="1:22" ht="27.75" customHeight="1" x14ac:dyDescent="0.3">
      <c r="B3" s="263"/>
      <c r="C3" s="264"/>
      <c r="D3" s="264"/>
      <c r="E3" s="25"/>
      <c r="F3" s="29"/>
      <c r="G3" s="30"/>
      <c r="I3" s="31"/>
      <c r="J3" s="32"/>
      <c r="K3" s="31"/>
      <c r="L3" s="31"/>
      <c r="M3" s="33"/>
      <c r="N3" s="33"/>
      <c r="O3" s="33"/>
      <c r="P3" s="270"/>
      <c r="Q3" s="271"/>
    </row>
    <row r="4" spans="1:22" ht="35.25" customHeight="1" x14ac:dyDescent="0.3">
      <c r="B4" s="265"/>
      <c r="C4" s="266"/>
      <c r="D4" s="266"/>
      <c r="E4" s="266"/>
      <c r="F4" s="34"/>
      <c r="G4" s="35"/>
      <c r="H4" s="36"/>
      <c r="I4" s="37"/>
      <c r="J4" s="267"/>
      <c r="K4" s="267"/>
      <c r="L4" s="267"/>
      <c r="M4" s="33"/>
      <c r="N4" s="226"/>
      <c r="O4" s="226"/>
      <c r="P4" s="272"/>
      <c r="Q4" s="273"/>
    </row>
    <row r="5" spans="1:22" ht="29.25" customHeight="1" x14ac:dyDescent="0.45">
      <c r="B5" s="44"/>
      <c r="C5" s="38"/>
      <c r="D5" s="38"/>
      <c r="E5" s="38"/>
      <c r="F5" s="38"/>
      <c r="G5" s="38"/>
      <c r="H5" s="39"/>
      <c r="I5" s="40"/>
      <c r="J5" s="41"/>
      <c r="K5" s="42"/>
      <c r="P5" s="274"/>
      <c r="Q5" s="275"/>
    </row>
    <row r="6" spans="1:22" ht="24" customHeight="1" x14ac:dyDescent="0.2">
      <c r="B6" s="316" t="s">
        <v>300</v>
      </c>
      <c r="C6" s="317"/>
      <c r="D6" s="317"/>
      <c r="E6" s="317"/>
      <c r="F6" s="228"/>
      <c r="G6" s="311"/>
      <c r="H6" s="311"/>
      <c r="I6" s="23"/>
      <c r="K6" s="21"/>
      <c r="L6" s="22"/>
      <c r="M6" s="21"/>
      <c r="P6" s="53"/>
      <c r="Q6" s="43"/>
    </row>
    <row r="7" spans="1:22" ht="37.5" customHeight="1" x14ac:dyDescent="0.3">
      <c r="B7" s="316"/>
      <c r="C7" s="317"/>
      <c r="D7" s="317"/>
      <c r="E7" s="317"/>
      <c r="F7" s="228"/>
      <c r="G7" s="312"/>
      <c r="H7" s="312"/>
      <c r="I7" s="24"/>
      <c r="N7" s="21"/>
      <c r="O7" s="53"/>
      <c r="P7" s="281"/>
      <c r="Q7" s="282"/>
      <c r="V7" s="1" t="s">
        <v>7</v>
      </c>
    </row>
    <row r="8" spans="1:22" ht="29.25" customHeight="1" x14ac:dyDescent="0.2">
      <c r="B8" s="316"/>
      <c r="C8" s="317"/>
      <c r="D8" s="317"/>
      <c r="E8" s="317"/>
      <c r="F8" s="228"/>
      <c r="N8" s="21"/>
      <c r="O8" s="53"/>
      <c r="P8" s="72"/>
      <c r="Q8" s="73"/>
    </row>
    <row r="9" spans="1:22" ht="20.25" customHeight="1" x14ac:dyDescent="0.35">
      <c r="B9" s="96"/>
      <c r="C9" s="71"/>
      <c r="D9" s="71"/>
      <c r="G9" s="48"/>
      <c r="H9" s="47"/>
      <c r="I9" s="47"/>
      <c r="J9" s="47"/>
      <c r="O9" s="53"/>
      <c r="P9" s="72"/>
      <c r="Q9" s="245"/>
      <c r="R9" s="245"/>
    </row>
    <row r="10" spans="1:22" ht="32.25" customHeight="1" x14ac:dyDescent="0.4">
      <c r="B10" s="44"/>
      <c r="C10" s="45"/>
      <c r="Q10" s="235"/>
    </row>
    <row r="11" spans="1:22" ht="40.5" customHeight="1" thickBot="1" x14ac:dyDescent="0.5">
      <c r="B11" s="313" t="s">
        <v>6</v>
      </c>
      <c r="C11" s="314"/>
      <c r="D11" s="314"/>
      <c r="E11" s="314"/>
      <c r="F11" s="220">
        <f>Скидка!C3/100</f>
        <v>0</v>
      </c>
      <c r="G11" s="315" t="s">
        <v>272</v>
      </c>
      <c r="H11" s="315"/>
      <c r="I11" s="315"/>
      <c r="J11" s="315"/>
      <c r="K11" s="315"/>
      <c r="L11" s="315"/>
      <c r="M11" s="65"/>
      <c r="N11" s="65"/>
      <c r="O11" s="66"/>
      <c r="P11" s="229"/>
      <c r="Q11" s="232" t="s">
        <v>13</v>
      </c>
      <c r="R11" s="44"/>
    </row>
    <row r="12" spans="1:22" s="54" customFormat="1" ht="89.25" customHeight="1" thickBot="1" x14ac:dyDescent="0.25">
      <c r="B12" s="304" t="s">
        <v>63</v>
      </c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306"/>
    </row>
    <row r="13" spans="1:22" ht="69.75" customHeight="1" x14ac:dyDescent="0.2">
      <c r="B13" s="308" t="s">
        <v>295</v>
      </c>
      <c r="C13" s="308"/>
      <c r="D13" s="308"/>
      <c r="E13" s="308"/>
      <c r="F13" s="309"/>
      <c r="G13" s="310" t="s">
        <v>296</v>
      </c>
      <c r="H13" s="310"/>
      <c r="I13" s="310"/>
      <c r="J13" s="310"/>
      <c r="K13" s="310"/>
      <c r="L13" s="310"/>
      <c r="M13" s="308" t="s">
        <v>81</v>
      </c>
      <c r="N13" s="308"/>
      <c r="O13" s="308"/>
      <c r="P13" s="308"/>
      <c r="Q13" s="308"/>
    </row>
    <row r="14" spans="1:22" ht="15.75" customHeight="1" x14ac:dyDescent="0.2">
      <c r="B14" s="44"/>
      <c r="E14" s="22"/>
      <c r="F14" s="171"/>
      <c r="G14" s="74"/>
      <c r="H14" s="171"/>
      <c r="I14" s="22"/>
      <c r="L14" s="57"/>
      <c r="M14" s="22"/>
      <c r="Q14" s="55"/>
    </row>
    <row r="15" spans="1:22" ht="15.75" customHeight="1" x14ac:dyDescent="0.2">
      <c r="B15" s="44"/>
      <c r="F15" s="171"/>
      <c r="G15" s="74"/>
      <c r="H15" s="171"/>
      <c r="L15" s="57"/>
      <c r="Q15" s="43"/>
    </row>
    <row r="16" spans="1:22" ht="123" customHeight="1" x14ac:dyDescent="0.25">
      <c r="B16" s="56"/>
      <c r="C16" s="173"/>
      <c r="D16" s="173"/>
      <c r="E16" s="175"/>
      <c r="F16" s="173"/>
      <c r="G16" s="74"/>
      <c r="H16" s="174"/>
      <c r="J16" s="173"/>
      <c r="M16" s="44"/>
      <c r="N16" s="173"/>
      <c r="Q16" s="43"/>
    </row>
    <row r="17" spans="2:22" ht="24.75" customHeight="1" x14ac:dyDescent="0.25">
      <c r="B17" s="56"/>
      <c r="C17" s="173"/>
      <c r="D17" s="302"/>
      <c r="E17" s="302"/>
      <c r="F17" s="303"/>
      <c r="G17" s="74"/>
      <c r="H17" s="174"/>
      <c r="J17" s="302"/>
      <c r="K17" s="302"/>
      <c r="L17" s="303"/>
      <c r="M17" s="44"/>
      <c r="N17" s="173"/>
      <c r="O17" s="302"/>
      <c r="P17" s="302"/>
      <c r="Q17" s="276"/>
    </row>
    <row r="18" spans="2:22" ht="24.75" customHeight="1" x14ac:dyDescent="0.25">
      <c r="B18" s="56"/>
      <c r="C18" s="173"/>
      <c r="D18" s="302"/>
      <c r="E18" s="302"/>
      <c r="F18" s="303"/>
      <c r="G18" s="74"/>
      <c r="H18" s="174"/>
      <c r="J18" s="302"/>
      <c r="K18" s="302"/>
      <c r="L18" s="303"/>
      <c r="M18" s="44"/>
      <c r="N18" s="173"/>
      <c r="O18" s="302"/>
      <c r="P18" s="302"/>
      <c r="Q18" s="276"/>
    </row>
    <row r="19" spans="2:22" ht="24.75" customHeight="1" x14ac:dyDescent="0.2">
      <c r="B19" s="52"/>
      <c r="C19" s="168"/>
      <c r="D19" s="169"/>
      <c r="E19" s="169"/>
      <c r="F19" s="169"/>
      <c r="G19" s="52"/>
      <c r="H19" s="176"/>
      <c r="I19" s="176"/>
      <c r="J19" s="169"/>
      <c r="K19" s="169"/>
      <c r="L19" s="169"/>
      <c r="M19" s="52"/>
      <c r="N19" s="176"/>
      <c r="O19" s="169"/>
      <c r="P19" s="169"/>
      <c r="Q19" s="75"/>
    </row>
    <row r="20" spans="2:22" ht="24.75" customHeight="1" x14ac:dyDescent="0.2">
      <c r="B20" s="52"/>
      <c r="C20" s="168"/>
      <c r="D20" s="169"/>
      <c r="E20" s="169"/>
      <c r="F20" s="169"/>
      <c r="G20" s="52"/>
      <c r="H20" s="168"/>
      <c r="I20" s="168"/>
      <c r="J20" s="169"/>
      <c r="K20" s="169"/>
      <c r="L20" s="169"/>
      <c r="M20" s="52"/>
      <c r="N20" s="168"/>
      <c r="O20" s="169"/>
      <c r="P20" s="169"/>
      <c r="Q20" s="75"/>
    </row>
    <row r="21" spans="2:22" ht="24.75" customHeight="1" x14ac:dyDescent="0.2">
      <c r="B21" s="52"/>
      <c r="C21" s="168"/>
      <c r="D21" s="169"/>
      <c r="E21" s="169"/>
      <c r="F21" s="169"/>
      <c r="G21" s="52"/>
      <c r="H21" s="168"/>
      <c r="I21" s="168"/>
      <c r="J21" s="169"/>
      <c r="K21" s="169"/>
      <c r="L21" s="169"/>
      <c r="M21" s="52"/>
      <c r="N21" s="168"/>
      <c r="O21" s="169"/>
      <c r="P21" s="169"/>
      <c r="Q21" s="75"/>
    </row>
    <row r="22" spans="2:22" ht="29.25" customHeight="1" x14ac:dyDescent="0.2">
      <c r="B22" s="98"/>
      <c r="C22" s="165"/>
      <c r="D22" s="166"/>
      <c r="E22" s="166"/>
      <c r="F22" s="166"/>
      <c r="G22" s="98"/>
      <c r="H22" s="168"/>
      <c r="I22" s="168"/>
      <c r="J22" s="169"/>
      <c r="K22" s="169"/>
      <c r="L22" s="166"/>
      <c r="M22" s="98"/>
      <c r="N22" s="165"/>
      <c r="O22" s="166"/>
      <c r="P22" s="166"/>
      <c r="Q22" s="99"/>
    </row>
    <row r="23" spans="2:22" ht="29.25" customHeight="1" x14ac:dyDescent="0.2">
      <c r="B23" s="98"/>
      <c r="C23" s="165"/>
      <c r="D23" s="166"/>
      <c r="E23" s="166"/>
      <c r="F23" s="166"/>
      <c r="G23" s="98" t="s">
        <v>66</v>
      </c>
      <c r="H23" s="168"/>
      <c r="I23" s="168"/>
      <c r="J23" s="169"/>
      <c r="K23" s="169"/>
      <c r="L23" s="166">
        <f>((Скидка!AI23*(100-Скидка!$C$3))*Скидка!$D$4)/100</f>
        <v>30466.949999999997</v>
      </c>
      <c r="M23" s="98"/>
      <c r="N23" s="165"/>
      <c r="O23" s="166"/>
      <c r="P23" s="166"/>
      <c r="Q23" s="99"/>
    </row>
    <row r="24" spans="2:22" ht="29.25" customHeight="1" thickBot="1" x14ac:dyDescent="0.25">
      <c r="B24" s="98" t="s">
        <v>69</v>
      </c>
      <c r="C24" s="165"/>
      <c r="D24" s="166"/>
      <c r="E24" s="166"/>
      <c r="F24" s="166">
        <f>((Скидка!AC24*(100-Скидка!$C$3))*Скидка!$D$4)/100</f>
        <v>26278.65</v>
      </c>
      <c r="G24" s="98" t="s">
        <v>67</v>
      </c>
      <c r="H24" s="168"/>
      <c r="I24" s="168"/>
      <c r="J24" s="169"/>
      <c r="K24" s="169"/>
      <c r="L24" s="166">
        <f>((Скидка!AI24*(100-Скидка!$C$3))*Скидка!$D$4)/100</f>
        <v>31085.649999999994</v>
      </c>
      <c r="M24" s="101" t="s">
        <v>85</v>
      </c>
      <c r="N24" s="165"/>
      <c r="O24" s="166"/>
      <c r="P24" s="166"/>
      <c r="Q24" s="99">
        <f>((Скидка!AN24*(100-Скидка!$C$3))*Скидка!$D$4)/100</f>
        <v>41991.1</v>
      </c>
    </row>
    <row r="25" spans="2:22" ht="88.5" customHeight="1" x14ac:dyDescent="0.2">
      <c r="B25" s="299" t="s">
        <v>70</v>
      </c>
      <c r="C25" s="300"/>
      <c r="D25" s="300"/>
      <c r="E25" s="301"/>
      <c r="F25" s="299" t="s">
        <v>70</v>
      </c>
      <c r="G25" s="300"/>
      <c r="H25" s="300"/>
      <c r="I25" s="301"/>
      <c r="J25" s="299" t="s">
        <v>70</v>
      </c>
      <c r="K25" s="300"/>
      <c r="L25" s="300"/>
      <c r="M25" s="301"/>
      <c r="N25" s="299" t="s">
        <v>297</v>
      </c>
      <c r="O25" s="300"/>
      <c r="P25" s="300"/>
      <c r="Q25" s="301"/>
    </row>
    <row r="26" spans="2:22" ht="15.75" customHeight="1" x14ac:dyDescent="0.2">
      <c r="B26" s="44"/>
      <c r="E26" s="55"/>
      <c r="F26" s="44"/>
      <c r="I26" s="55"/>
      <c r="L26" s="27"/>
      <c r="M26" s="89"/>
      <c r="N26" s="44"/>
      <c r="Q26" s="55"/>
    </row>
    <row r="27" spans="2:22" ht="15.75" customHeight="1" x14ac:dyDescent="0.2">
      <c r="B27" s="44"/>
      <c r="E27" s="43"/>
      <c r="F27" s="44"/>
      <c r="I27" s="43"/>
      <c r="M27" s="43"/>
      <c r="N27" s="44"/>
      <c r="Q27" s="43"/>
    </row>
    <row r="28" spans="2:22" ht="127.5" customHeight="1" x14ac:dyDescent="0.25">
      <c r="B28" s="56"/>
      <c r="C28" s="173"/>
      <c r="D28" s="173"/>
      <c r="E28" s="145"/>
      <c r="F28" s="56"/>
      <c r="G28" s="173"/>
      <c r="H28" s="173"/>
      <c r="I28" s="145"/>
      <c r="J28" s="173"/>
      <c r="M28" s="43"/>
      <c r="N28" s="56"/>
      <c r="O28" s="173"/>
      <c r="P28" s="173"/>
      <c r="Q28" s="145"/>
    </row>
    <row r="29" spans="2:22" s="26" customFormat="1" ht="24.75" customHeight="1" x14ac:dyDescent="0.25">
      <c r="B29" s="56"/>
      <c r="C29" s="173"/>
      <c r="D29" s="302"/>
      <c r="E29" s="307"/>
      <c r="F29" s="56"/>
      <c r="G29" s="173"/>
      <c r="H29" s="302"/>
      <c r="I29" s="307"/>
      <c r="J29" s="173"/>
      <c r="K29" s="302"/>
      <c r="L29" s="302"/>
      <c r="M29" s="276"/>
      <c r="N29" s="56"/>
      <c r="O29" s="173"/>
      <c r="P29" s="302"/>
      <c r="Q29" s="307"/>
      <c r="S29" s="1"/>
      <c r="T29" s="1"/>
      <c r="U29" s="1"/>
      <c r="V29" s="1"/>
    </row>
    <row r="30" spans="2:22" s="26" customFormat="1" ht="24.75" customHeight="1" x14ac:dyDescent="0.25">
      <c r="B30" s="56"/>
      <c r="C30" s="173"/>
      <c r="D30" s="302"/>
      <c r="E30" s="307"/>
      <c r="F30" s="56"/>
      <c r="G30" s="173"/>
      <c r="H30" s="302"/>
      <c r="I30" s="307"/>
      <c r="J30" s="173"/>
      <c r="K30" s="302"/>
      <c r="L30" s="302"/>
      <c r="M30" s="276"/>
      <c r="N30" s="56"/>
      <c r="O30" s="173"/>
      <c r="P30" s="302"/>
      <c r="Q30" s="307"/>
      <c r="S30" s="1"/>
      <c r="T30" s="1"/>
      <c r="U30" s="1"/>
      <c r="V30" s="1"/>
    </row>
    <row r="31" spans="2:22" s="26" customFormat="1" ht="24.75" customHeight="1" x14ac:dyDescent="0.2">
      <c r="B31" s="52"/>
      <c r="C31" s="168"/>
      <c r="D31" s="169"/>
      <c r="E31" s="75"/>
      <c r="F31" s="52"/>
      <c r="G31" s="168"/>
      <c r="H31" s="169"/>
      <c r="I31" s="75"/>
      <c r="J31" s="176"/>
      <c r="K31" s="169"/>
      <c r="L31" s="169"/>
      <c r="M31" s="75"/>
      <c r="N31" s="52"/>
      <c r="O31" s="168"/>
      <c r="P31" s="169"/>
      <c r="Q31" s="75"/>
      <c r="S31" s="1"/>
      <c r="T31" s="1"/>
      <c r="U31" s="1"/>
      <c r="V31" s="1"/>
    </row>
    <row r="32" spans="2:22" s="26" customFormat="1" ht="24.75" customHeight="1" x14ac:dyDescent="0.2">
      <c r="B32" s="52"/>
      <c r="C32" s="168"/>
      <c r="D32" s="169"/>
      <c r="E32" s="75"/>
      <c r="F32" s="52"/>
      <c r="G32" s="168"/>
      <c r="H32" s="169"/>
      <c r="I32" s="75"/>
      <c r="J32" s="168"/>
      <c r="K32" s="169"/>
      <c r="L32" s="169"/>
      <c r="M32" s="75"/>
      <c r="N32" s="52"/>
      <c r="O32" s="168"/>
      <c r="P32" s="169"/>
      <c r="Q32" s="75"/>
      <c r="S32" s="1"/>
      <c r="T32" s="1"/>
      <c r="U32" s="1"/>
      <c r="V32" s="1"/>
    </row>
    <row r="33" spans="2:22" s="26" customFormat="1" ht="24.75" customHeight="1" x14ac:dyDescent="0.2">
      <c r="B33" s="52"/>
      <c r="C33" s="168"/>
      <c r="D33" s="169"/>
      <c r="E33" s="75"/>
      <c r="F33" s="52"/>
      <c r="G33" s="168"/>
      <c r="H33" s="169"/>
      <c r="I33" s="75"/>
      <c r="J33" s="168"/>
      <c r="K33" s="169"/>
      <c r="L33" s="169"/>
      <c r="M33" s="75"/>
      <c r="N33" s="52"/>
      <c r="O33" s="168"/>
      <c r="P33" s="169"/>
      <c r="Q33" s="75"/>
      <c r="S33" s="1"/>
      <c r="T33" s="1"/>
      <c r="U33" s="1"/>
      <c r="V33" s="1"/>
    </row>
    <row r="34" spans="2:22" s="26" customFormat="1" ht="29.25" customHeight="1" x14ac:dyDescent="0.2">
      <c r="B34" s="98"/>
      <c r="C34" s="165"/>
      <c r="D34" s="166"/>
      <c r="E34" s="99"/>
      <c r="F34" s="98"/>
      <c r="G34" s="165"/>
      <c r="H34" s="166"/>
      <c r="I34" s="99"/>
      <c r="J34" s="165"/>
      <c r="K34" s="166"/>
      <c r="L34" s="166"/>
      <c r="M34" s="99"/>
      <c r="N34" s="98"/>
      <c r="O34" s="165"/>
      <c r="P34" s="166"/>
      <c r="Q34" s="99"/>
      <c r="S34" s="1"/>
      <c r="T34" s="1"/>
      <c r="U34" s="1"/>
      <c r="V34" s="1"/>
    </row>
    <row r="35" spans="2:22" s="26" customFormat="1" ht="29.25" customHeight="1" x14ac:dyDescent="0.2">
      <c r="B35" s="98"/>
      <c r="C35" s="165"/>
      <c r="D35" s="166"/>
      <c r="E35" s="99"/>
      <c r="F35" s="98"/>
      <c r="G35" s="165"/>
      <c r="H35" s="166"/>
      <c r="I35" s="99"/>
      <c r="J35" s="165"/>
      <c r="K35" s="166"/>
      <c r="L35" s="166"/>
      <c r="M35" s="99"/>
      <c r="N35" s="98"/>
      <c r="O35" s="165"/>
      <c r="P35" s="166"/>
      <c r="Q35" s="99"/>
      <c r="S35" s="1"/>
      <c r="T35" s="1"/>
      <c r="U35" s="1"/>
      <c r="V35" s="1"/>
    </row>
    <row r="36" spans="2:22" s="26" customFormat="1" ht="29.25" customHeight="1" thickBot="1" x14ac:dyDescent="0.25">
      <c r="B36" s="101" t="s">
        <v>72</v>
      </c>
      <c r="C36" s="102"/>
      <c r="D36" s="103"/>
      <c r="E36" s="166">
        <f>((Скидка!AB36*(100-Скидка!$C$3))*Скидка!$D$4)/100</f>
        <v>15474.399999999998</v>
      </c>
      <c r="F36" s="101" t="s">
        <v>78</v>
      </c>
      <c r="G36" s="102"/>
      <c r="H36" s="103"/>
      <c r="I36" s="166">
        <f>((Скидка!AF36*(100-Скидка!$C$3))*Скидка!$D$4)/100</f>
        <v>18678.3</v>
      </c>
      <c r="J36" s="98" t="s">
        <v>71</v>
      </c>
      <c r="K36" s="166"/>
      <c r="L36" s="103"/>
      <c r="M36" s="166">
        <f>((Скидка!AJ36*(100-Скидка!$C$3))*Скидка!$D$4)/100</f>
        <v>24532.95</v>
      </c>
      <c r="N36" s="98" t="s">
        <v>64</v>
      </c>
      <c r="O36" s="102"/>
      <c r="P36" s="103"/>
      <c r="Q36" s="99">
        <f>((Скидка!AN36*(100-Скидка!$C$3))*Скидка!$D$4)/100</f>
        <v>44048.45</v>
      </c>
      <c r="S36" s="1"/>
      <c r="T36" s="1"/>
      <c r="U36" s="1"/>
      <c r="V36" s="1"/>
    </row>
    <row r="37" spans="2:22" ht="71.25" customHeight="1" x14ac:dyDescent="0.2">
      <c r="B37" s="299" t="s">
        <v>243</v>
      </c>
      <c r="C37" s="300"/>
      <c r="D37" s="300"/>
      <c r="E37" s="301"/>
      <c r="F37" s="299" t="s">
        <v>244</v>
      </c>
      <c r="G37" s="300"/>
      <c r="H37" s="300"/>
      <c r="I37" s="301"/>
      <c r="J37" s="299" t="s">
        <v>240</v>
      </c>
      <c r="K37" s="300"/>
      <c r="L37" s="300"/>
      <c r="M37" s="301"/>
      <c r="N37" s="299" t="s">
        <v>240</v>
      </c>
      <c r="O37" s="300"/>
      <c r="P37" s="300"/>
      <c r="Q37" s="301"/>
    </row>
    <row r="38" spans="2:22" ht="15.75" customHeight="1" x14ac:dyDescent="0.2">
      <c r="B38" s="44"/>
      <c r="E38" s="55"/>
      <c r="F38" s="90"/>
      <c r="H38" s="171"/>
      <c r="I38" s="55"/>
      <c r="J38" s="44"/>
      <c r="M38" s="55"/>
      <c r="P38" s="27"/>
      <c r="Q38" s="89"/>
    </row>
    <row r="39" spans="2:22" ht="15.75" customHeight="1" x14ac:dyDescent="0.2">
      <c r="B39" s="44"/>
      <c r="E39" s="43"/>
      <c r="F39" s="90"/>
      <c r="H39" s="171"/>
      <c r="I39" s="43"/>
      <c r="J39" s="44"/>
      <c r="M39" s="43"/>
      <c r="Q39" s="43"/>
    </row>
    <row r="40" spans="2:22" ht="84" customHeight="1" x14ac:dyDescent="0.25">
      <c r="B40" s="56"/>
      <c r="C40" s="173"/>
      <c r="D40" s="173"/>
      <c r="E40" s="145"/>
      <c r="F40" s="56"/>
      <c r="H40" s="174"/>
      <c r="I40" s="43"/>
      <c r="J40" s="56"/>
      <c r="M40" s="43"/>
      <c r="N40" s="173"/>
      <c r="Q40" s="43"/>
    </row>
    <row r="41" spans="2:22" s="26" customFormat="1" ht="24.75" customHeight="1" x14ac:dyDescent="0.25">
      <c r="B41" s="56"/>
      <c r="C41" s="173"/>
      <c r="D41" s="302"/>
      <c r="E41" s="307"/>
      <c r="F41" s="320"/>
      <c r="H41" s="174"/>
      <c r="I41" s="43"/>
      <c r="J41" s="321"/>
      <c r="K41" s="302"/>
      <c r="L41" s="303"/>
      <c r="M41" s="43"/>
      <c r="N41" s="173"/>
      <c r="O41" s="302"/>
      <c r="P41" s="302"/>
      <c r="Q41" s="276"/>
      <c r="S41" s="1"/>
      <c r="T41" s="1"/>
      <c r="U41" s="1"/>
      <c r="V41" s="1"/>
    </row>
    <row r="42" spans="2:22" s="26" customFormat="1" ht="24.75" customHeight="1" x14ac:dyDescent="0.25">
      <c r="B42" s="56"/>
      <c r="C42" s="173"/>
      <c r="D42" s="302"/>
      <c r="E42" s="307"/>
      <c r="F42" s="320"/>
      <c r="H42" s="174"/>
      <c r="I42" s="43"/>
      <c r="J42" s="321"/>
      <c r="K42" s="302"/>
      <c r="L42" s="303"/>
      <c r="M42" s="43"/>
      <c r="N42" s="173"/>
      <c r="O42" s="302"/>
      <c r="P42" s="302"/>
      <c r="Q42" s="276"/>
      <c r="S42" s="1"/>
      <c r="T42" s="1"/>
      <c r="U42" s="1"/>
      <c r="V42" s="1"/>
    </row>
    <row r="43" spans="2:22" s="26" customFormat="1" ht="24.75" customHeight="1" x14ac:dyDescent="0.2">
      <c r="B43" s="52"/>
      <c r="C43" s="168"/>
      <c r="D43" s="169"/>
      <c r="E43" s="75"/>
      <c r="F43" s="146"/>
      <c r="G43" s="22"/>
      <c r="H43" s="176"/>
      <c r="I43" s="147"/>
      <c r="J43" s="146"/>
      <c r="K43" s="169"/>
      <c r="L43" s="169"/>
      <c r="M43" s="55"/>
      <c r="N43" s="176"/>
      <c r="O43" s="169"/>
      <c r="P43" s="169"/>
      <c r="Q43" s="75"/>
      <c r="S43" s="1"/>
      <c r="T43" s="1"/>
      <c r="U43" s="1"/>
      <c r="V43" s="1"/>
    </row>
    <row r="44" spans="2:22" s="26" customFormat="1" ht="24.75" customHeight="1" x14ac:dyDescent="0.2">
      <c r="B44" s="52"/>
      <c r="C44" s="168"/>
      <c r="D44" s="169"/>
      <c r="E44" s="75"/>
      <c r="F44" s="146"/>
      <c r="G44" s="22"/>
      <c r="H44" s="168"/>
      <c r="I44" s="148"/>
      <c r="J44" s="146"/>
      <c r="K44" s="169"/>
      <c r="L44" s="169"/>
      <c r="M44" s="55"/>
      <c r="N44" s="168"/>
      <c r="O44" s="169"/>
      <c r="P44" s="169"/>
      <c r="Q44" s="75"/>
      <c r="S44" s="1"/>
      <c r="T44" s="1"/>
      <c r="U44" s="1"/>
      <c r="V44" s="1"/>
    </row>
    <row r="45" spans="2:22" s="26" customFormat="1" ht="24.75" customHeight="1" x14ac:dyDescent="0.2">
      <c r="B45" s="52"/>
      <c r="C45" s="168"/>
      <c r="D45" s="169"/>
      <c r="E45" s="75"/>
      <c r="F45" s="146"/>
      <c r="G45" s="22"/>
      <c r="H45" s="168"/>
      <c r="I45" s="148"/>
      <c r="J45" s="146"/>
      <c r="K45" s="169"/>
      <c r="L45" s="169"/>
      <c r="M45" s="55"/>
      <c r="N45" s="168"/>
      <c r="O45" s="169"/>
      <c r="P45" s="169"/>
      <c r="Q45" s="75"/>
      <c r="S45" s="1"/>
      <c r="T45" s="1"/>
      <c r="U45" s="1"/>
      <c r="V45" s="1"/>
    </row>
    <row r="46" spans="2:22" s="26" customFormat="1" ht="29.25" customHeight="1" x14ac:dyDescent="0.2">
      <c r="B46" s="98"/>
      <c r="C46" s="165"/>
      <c r="D46" s="166"/>
      <c r="E46" s="99"/>
      <c r="F46" s="149"/>
      <c r="G46" s="167"/>
      <c r="H46" s="168"/>
      <c r="I46" s="148"/>
      <c r="J46" s="146"/>
      <c r="K46" s="169"/>
      <c r="L46" s="166"/>
      <c r="M46" s="151"/>
      <c r="N46" s="165"/>
      <c r="O46" s="166"/>
      <c r="P46" s="166"/>
      <c r="Q46" s="99"/>
      <c r="S46" s="1"/>
      <c r="T46" s="1"/>
      <c r="U46" s="1"/>
      <c r="V46" s="1"/>
    </row>
    <row r="47" spans="2:22" s="26" customFormat="1" ht="29.25" customHeight="1" x14ac:dyDescent="0.2">
      <c r="B47" s="98"/>
      <c r="C47" s="165"/>
      <c r="D47" s="166"/>
      <c r="E47" s="99"/>
      <c r="F47" s="98"/>
      <c r="G47" s="167"/>
      <c r="H47" s="168"/>
      <c r="I47" s="148"/>
      <c r="J47" s="146"/>
      <c r="K47" s="169"/>
      <c r="L47" s="166"/>
      <c r="M47" s="151"/>
      <c r="N47" s="165"/>
      <c r="O47" s="166"/>
      <c r="P47" s="166"/>
      <c r="Q47" s="99"/>
      <c r="S47" s="1"/>
      <c r="T47" s="1"/>
      <c r="U47" s="1"/>
      <c r="V47" s="1"/>
    </row>
    <row r="48" spans="2:22" s="26" customFormat="1" ht="29.25" customHeight="1" thickBot="1" x14ac:dyDescent="0.25">
      <c r="B48" s="101" t="s">
        <v>92</v>
      </c>
      <c r="C48" s="102"/>
      <c r="D48" s="103"/>
      <c r="E48" s="103">
        <f>((Скидка!AB48*(100-Скидка!$C$3))*Скидка!$D$4)/100</f>
        <v>56713.4</v>
      </c>
      <c r="F48" s="101" t="s">
        <v>93</v>
      </c>
      <c r="G48" s="150"/>
      <c r="H48" s="91"/>
      <c r="I48" s="103">
        <f>((Скидка!AF48*(100-Скидка!$C$3))*Скидка!$D$4)/100</f>
        <v>35386.649999999994</v>
      </c>
      <c r="J48" s="101" t="s">
        <v>94</v>
      </c>
      <c r="K48" s="76"/>
      <c r="L48" s="103"/>
      <c r="M48" s="103">
        <f>((Скидка!AJ48*(100-Скидка!$C$3))*Скидка!$D$4)/100</f>
        <v>64993.399999999994</v>
      </c>
      <c r="N48" s="101" t="s">
        <v>95</v>
      </c>
      <c r="O48" s="103"/>
      <c r="P48" s="103"/>
      <c r="Q48" s="100">
        <f>((Скидка!AN48*(100-Скидка!$C$3))*Скидка!$D$4)/100</f>
        <v>71433.399999999994</v>
      </c>
      <c r="S48" s="1"/>
      <c r="T48" s="1"/>
      <c r="U48" s="1"/>
      <c r="V48" s="1"/>
    </row>
    <row r="49" spans="2:22" s="26" customFormat="1" ht="90.75" customHeight="1" thickBot="1" x14ac:dyDescent="0.25">
      <c r="B49" s="322" t="s">
        <v>275</v>
      </c>
      <c r="C49" s="323"/>
      <c r="D49" s="323"/>
      <c r="E49" s="323"/>
      <c r="F49" s="323"/>
      <c r="G49" s="323"/>
      <c r="H49" s="323"/>
      <c r="I49" s="323"/>
      <c r="J49" s="323"/>
      <c r="K49" s="323"/>
      <c r="L49" s="323"/>
      <c r="M49" s="323"/>
      <c r="N49" s="323"/>
      <c r="O49" s="323"/>
      <c r="P49" s="323"/>
      <c r="Q49" s="324"/>
      <c r="S49" s="1"/>
      <c r="T49" s="1"/>
      <c r="U49" s="1"/>
      <c r="V49" s="1"/>
    </row>
    <row r="50" spans="2:22" ht="39" customHeight="1" x14ac:dyDescent="0.2">
      <c r="B50" s="308" t="s">
        <v>211</v>
      </c>
      <c r="C50" s="308"/>
      <c r="D50" s="308"/>
      <c r="E50" s="308"/>
      <c r="F50" s="309"/>
      <c r="G50" s="310" t="s">
        <v>212</v>
      </c>
      <c r="H50" s="310"/>
      <c r="I50" s="310"/>
      <c r="J50" s="310"/>
      <c r="K50" s="310"/>
      <c r="L50" s="310"/>
      <c r="M50" s="308" t="s">
        <v>213</v>
      </c>
      <c r="N50" s="308"/>
      <c r="O50" s="308"/>
      <c r="P50" s="308"/>
      <c r="Q50" s="308"/>
    </row>
    <row r="51" spans="2:22" ht="15.75" customHeight="1" x14ac:dyDescent="0.2">
      <c r="B51" s="44"/>
      <c r="E51" s="22"/>
      <c r="F51" s="171"/>
      <c r="G51" s="74"/>
      <c r="H51" s="171"/>
      <c r="I51" s="22"/>
      <c r="L51" s="57"/>
      <c r="M51" s="22"/>
      <c r="Q51" s="55"/>
    </row>
    <row r="52" spans="2:22" ht="15.75" customHeight="1" x14ac:dyDescent="0.2">
      <c r="B52" s="44"/>
      <c r="F52" s="171"/>
      <c r="G52" s="74"/>
      <c r="H52" s="171"/>
      <c r="L52" s="57"/>
      <c r="Q52" s="43"/>
    </row>
    <row r="53" spans="2:22" ht="126" customHeight="1" x14ac:dyDescent="0.25">
      <c r="B53" s="56"/>
      <c r="C53" s="173"/>
      <c r="D53" s="173"/>
      <c r="E53" s="175"/>
      <c r="F53" s="173"/>
      <c r="G53" s="74"/>
      <c r="H53" s="174"/>
      <c r="J53" s="173"/>
      <c r="M53" s="44"/>
      <c r="N53" s="173"/>
      <c r="Q53" s="43"/>
    </row>
    <row r="54" spans="2:22" ht="24.75" customHeight="1" x14ac:dyDescent="0.25">
      <c r="B54" s="56"/>
      <c r="C54" s="173"/>
      <c r="D54" s="302"/>
      <c r="E54" s="302"/>
      <c r="F54" s="303"/>
      <c r="G54" s="74"/>
      <c r="H54" s="174"/>
      <c r="J54" s="302"/>
      <c r="K54" s="302"/>
      <c r="L54" s="303"/>
      <c r="M54" s="44"/>
      <c r="N54" s="173"/>
      <c r="O54" s="302"/>
      <c r="P54" s="302"/>
      <c r="Q54" s="276"/>
    </row>
    <row r="55" spans="2:22" ht="24.75" customHeight="1" x14ac:dyDescent="0.25">
      <c r="B55" s="56"/>
      <c r="C55" s="173"/>
      <c r="D55" s="302"/>
      <c r="E55" s="302"/>
      <c r="F55" s="303"/>
      <c r="G55" s="74"/>
      <c r="H55" s="174"/>
      <c r="J55" s="302"/>
      <c r="K55" s="302"/>
      <c r="L55" s="303"/>
      <c r="M55" s="44"/>
      <c r="N55" s="173"/>
      <c r="O55" s="302"/>
      <c r="P55" s="302"/>
      <c r="Q55" s="276"/>
    </row>
    <row r="56" spans="2:22" ht="24.75" customHeight="1" x14ac:dyDescent="0.2">
      <c r="B56" s="52"/>
      <c r="C56" s="168"/>
      <c r="D56" s="169"/>
      <c r="E56" s="169"/>
      <c r="F56" s="169"/>
      <c r="G56" s="52"/>
      <c r="H56" s="176"/>
      <c r="I56" s="176"/>
      <c r="J56" s="169"/>
      <c r="K56" s="169"/>
      <c r="L56" s="169"/>
      <c r="M56" s="52"/>
      <c r="N56" s="176"/>
      <c r="O56" s="169"/>
      <c r="P56" s="169"/>
      <c r="Q56" s="75"/>
    </row>
    <row r="57" spans="2:22" ht="24.75" customHeight="1" x14ac:dyDescent="0.2">
      <c r="B57" s="52"/>
      <c r="C57" s="168"/>
      <c r="D57" s="169"/>
      <c r="E57" s="169"/>
      <c r="F57" s="169"/>
      <c r="G57" s="52"/>
      <c r="H57" s="168"/>
      <c r="I57" s="168"/>
      <c r="J57" s="169"/>
      <c r="K57" s="169"/>
      <c r="L57" s="169"/>
      <c r="M57" s="52"/>
      <c r="N57" s="168"/>
      <c r="O57" s="169"/>
      <c r="P57" s="169"/>
      <c r="Q57" s="75"/>
    </row>
    <row r="58" spans="2:22" ht="24.75" customHeight="1" x14ac:dyDescent="0.2">
      <c r="B58" s="52"/>
      <c r="C58" s="168"/>
      <c r="D58" s="169"/>
      <c r="E58" s="169"/>
      <c r="F58" s="169"/>
      <c r="G58" s="52"/>
      <c r="H58" s="168"/>
      <c r="I58" s="168"/>
      <c r="J58" s="169"/>
      <c r="K58" s="169"/>
      <c r="L58" s="169"/>
      <c r="M58" s="52"/>
      <c r="N58" s="168"/>
      <c r="O58" s="169"/>
      <c r="P58" s="169"/>
      <c r="Q58" s="75"/>
    </row>
    <row r="59" spans="2:22" ht="29.25" customHeight="1" x14ac:dyDescent="0.2">
      <c r="B59" s="98"/>
      <c r="C59" s="165"/>
      <c r="D59" s="166"/>
      <c r="E59" s="166"/>
      <c r="F59" s="166"/>
      <c r="G59" s="98"/>
      <c r="H59" s="168"/>
      <c r="I59" s="168"/>
      <c r="J59" s="169"/>
      <c r="K59" s="169"/>
      <c r="L59" s="166"/>
      <c r="M59" s="98"/>
      <c r="N59" s="165"/>
      <c r="O59" s="166"/>
      <c r="P59" s="166"/>
      <c r="Q59" s="99"/>
    </row>
    <row r="60" spans="2:22" ht="29.25" customHeight="1" x14ac:dyDescent="0.2">
      <c r="B60" s="98"/>
      <c r="C60" s="165"/>
      <c r="D60" s="166"/>
      <c r="E60" s="166"/>
      <c r="F60" s="166"/>
      <c r="G60" s="98"/>
      <c r="H60" s="168"/>
      <c r="I60" s="168"/>
      <c r="J60" s="169"/>
      <c r="K60" s="169"/>
      <c r="L60" s="166"/>
      <c r="M60" s="98"/>
      <c r="N60" s="165"/>
      <c r="O60" s="166"/>
      <c r="P60" s="166"/>
      <c r="Q60" s="99"/>
    </row>
    <row r="61" spans="2:22" ht="29.25" customHeight="1" thickBot="1" x14ac:dyDescent="0.25">
      <c r="B61" s="101" t="s">
        <v>74</v>
      </c>
      <c r="C61" s="165"/>
      <c r="D61" s="166"/>
      <c r="E61" s="166"/>
      <c r="F61" s="166">
        <f>((Скидка!AC60*(100-Скидка!$C$3))*Скидка!$D$4)/100</f>
        <v>14143.85</v>
      </c>
      <c r="G61" s="101" t="s">
        <v>87</v>
      </c>
      <c r="H61" s="168"/>
      <c r="I61" s="168"/>
      <c r="J61" s="169"/>
      <c r="K61" s="169"/>
      <c r="L61" s="166">
        <f>((Скидка!AI60*(100-Скидка!$C$3))*Скидка!$D$4)/100</f>
        <v>11141.2</v>
      </c>
      <c r="M61" s="101" t="s">
        <v>77</v>
      </c>
      <c r="N61" s="165"/>
      <c r="O61" s="166"/>
      <c r="P61" s="166"/>
      <c r="Q61" s="99">
        <f>((Скидка!AN60*(100-Скидка!$C$3))*Скидка!$D$4)/100</f>
        <v>14802.8</v>
      </c>
    </row>
    <row r="62" spans="2:22" ht="39" customHeight="1" x14ac:dyDescent="0.2">
      <c r="B62" s="308" t="s">
        <v>211</v>
      </c>
      <c r="C62" s="308"/>
      <c r="D62" s="308"/>
      <c r="E62" s="308"/>
      <c r="F62" s="309"/>
      <c r="G62" s="310" t="s">
        <v>212</v>
      </c>
      <c r="H62" s="310"/>
      <c r="I62" s="310"/>
      <c r="J62" s="310"/>
      <c r="K62" s="310"/>
      <c r="L62" s="310"/>
      <c r="M62" s="308" t="s">
        <v>213</v>
      </c>
      <c r="N62" s="308"/>
      <c r="O62" s="308"/>
      <c r="P62" s="308"/>
      <c r="Q62" s="308"/>
    </row>
    <row r="63" spans="2:22" ht="15.75" customHeight="1" x14ac:dyDescent="0.2">
      <c r="B63" s="44"/>
      <c r="E63" s="22"/>
      <c r="F63" s="171"/>
      <c r="G63" s="74"/>
      <c r="H63" s="171"/>
      <c r="I63" s="22"/>
      <c r="L63" s="57"/>
      <c r="M63" s="22"/>
      <c r="Q63" s="55"/>
    </row>
    <row r="64" spans="2:22" ht="15.75" customHeight="1" x14ac:dyDescent="0.2">
      <c r="B64" s="44"/>
      <c r="F64" s="171"/>
      <c r="G64" s="74"/>
      <c r="H64" s="171"/>
      <c r="L64" s="57"/>
      <c r="Q64" s="43"/>
    </row>
    <row r="65" spans="2:17" ht="126" customHeight="1" x14ac:dyDescent="0.25">
      <c r="B65" s="56"/>
      <c r="C65" s="173"/>
      <c r="D65" s="173"/>
      <c r="E65" s="175"/>
      <c r="F65" s="173"/>
      <c r="G65" s="74"/>
      <c r="H65" s="174"/>
      <c r="J65" s="173"/>
      <c r="M65" s="44"/>
      <c r="N65" s="173"/>
      <c r="Q65" s="43"/>
    </row>
    <row r="66" spans="2:17" ht="24.75" customHeight="1" x14ac:dyDescent="0.25">
      <c r="B66" s="56"/>
      <c r="C66" s="173"/>
      <c r="D66" s="302"/>
      <c r="E66" s="302"/>
      <c r="F66" s="303"/>
      <c r="G66" s="74"/>
      <c r="H66" s="174"/>
      <c r="J66" s="302"/>
      <c r="K66" s="302"/>
      <c r="L66" s="303"/>
      <c r="M66" s="44"/>
      <c r="N66" s="173"/>
      <c r="O66" s="302"/>
      <c r="P66" s="302"/>
      <c r="Q66" s="276"/>
    </row>
    <row r="67" spans="2:17" ht="24.75" customHeight="1" x14ac:dyDescent="0.25">
      <c r="B67" s="56"/>
      <c r="C67" s="173"/>
      <c r="D67" s="302"/>
      <c r="E67" s="302"/>
      <c r="F67" s="303"/>
      <c r="G67" s="74"/>
      <c r="H67" s="174"/>
      <c r="J67" s="302"/>
      <c r="K67" s="302"/>
      <c r="L67" s="303"/>
      <c r="M67" s="44"/>
      <c r="N67" s="173"/>
      <c r="O67" s="302"/>
      <c r="P67" s="302"/>
      <c r="Q67" s="276"/>
    </row>
    <row r="68" spans="2:17" ht="24.75" customHeight="1" x14ac:dyDescent="0.2">
      <c r="B68" s="52"/>
      <c r="C68" s="168"/>
      <c r="D68" s="169"/>
      <c r="E68" s="169"/>
      <c r="F68" s="169"/>
      <c r="G68" s="52"/>
      <c r="H68" s="176"/>
      <c r="I68" s="176"/>
      <c r="J68" s="169"/>
      <c r="K68" s="169"/>
      <c r="L68" s="169"/>
      <c r="M68" s="52"/>
      <c r="N68" s="176"/>
      <c r="O68" s="169"/>
      <c r="P68" s="169"/>
      <c r="Q68" s="75"/>
    </row>
    <row r="69" spans="2:17" ht="24.75" customHeight="1" x14ac:dyDescent="0.2">
      <c r="B69" s="52"/>
      <c r="C69" s="168"/>
      <c r="D69" s="169"/>
      <c r="E69" s="169"/>
      <c r="F69" s="169"/>
      <c r="G69" s="52"/>
      <c r="H69" s="168"/>
      <c r="I69" s="168"/>
      <c r="J69" s="169"/>
      <c r="K69" s="169"/>
      <c r="L69" s="169"/>
      <c r="M69" s="52"/>
      <c r="N69" s="168"/>
      <c r="O69" s="169"/>
      <c r="P69" s="169"/>
      <c r="Q69" s="75"/>
    </row>
    <row r="70" spans="2:17" ht="24.75" customHeight="1" x14ac:dyDescent="0.2">
      <c r="B70" s="52"/>
      <c r="C70" s="168"/>
      <c r="D70" s="169"/>
      <c r="E70" s="169"/>
      <c r="F70" s="169"/>
      <c r="G70" s="52"/>
      <c r="H70" s="168"/>
      <c r="I70" s="168"/>
      <c r="J70" s="169"/>
      <c r="K70" s="169"/>
      <c r="L70" s="169"/>
      <c r="M70" s="52"/>
      <c r="N70" s="168"/>
      <c r="O70" s="169"/>
      <c r="P70" s="169"/>
      <c r="Q70" s="75"/>
    </row>
    <row r="71" spans="2:17" ht="29.25" customHeight="1" x14ac:dyDescent="0.2">
      <c r="B71" s="98"/>
      <c r="C71" s="165"/>
      <c r="D71" s="166"/>
      <c r="E71" s="166"/>
      <c r="F71" s="166"/>
      <c r="G71" s="98"/>
      <c r="H71" s="168"/>
      <c r="I71" s="168"/>
      <c r="J71" s="169"/>
      <c r="K71" s="169"/>
      <c r="L71" s="166"/>
      <c r="M71" s="98"/>
      <c r="N71" s="165"/>
      <c r="O71" s="166"/>
      <c r="P71" s="166"/>
      <c r="Q71" s="99"/>
    </row>
    <row r="72" spans="2:17" ht="29.25" customHeight="1" x14ac:dyDescent="0.2">
      <c r="B72" s="98"/>
      <c r="C72" s="165"/>
      <c r="D72" s="166"/>
      <c r="E72" s="166"/>
      <c r="F72" s="166"/>
      <c r="G72" s="98"/>
      <c r="H72" s="168"/>
      <c r="I72" s="168"/>
      <c r="J72" s="169"/>
      <c r="K72" s="169"/>
      <c r="L72" s="166"/>
      <c r="M72" s="98"/>
      <c r="N72" s="165"/>
      <c r="O72" s="166"/>
      <c r="P72" s="166"/>
      <c r="Q72" s="99"/>
    </row>
    <row r="73" spans="2:17" ht="29.25" customHeight="1" thickBot="1" x14ac:dyDescent="0.25">
      <c r="B73" s="101" t="s">
        <v>79</v>
      </c>
      <c r="C73" s="165"/>
      <c r="D73" s="166"/>
      <c r="E73" s="166"/>
      <c r="F73" s="166">
        <f>((Скидка!AC72*(100-Скидка!$C$3))*Скидка!$D$4)/100</f>
        <v>17363.849999999999</v>
      </c>
      <c r="G73" s="101" t="s">
        <v>86</v>
      </c>
      <c r="H73" s="168"/>
      <c r="I73" s="168"/>
      <c r="J73" s="169"/>
      <c r="K73" s="169"/>
      <c r="L73" s="166">
        <f>((Скидка!AI72*(100-Скидка!$C$3))*Скидка!$D$4)/100</f>
        <v>14721.15</v>
      </c>
      <c r="M73" s="101" t="s">
        <v>80</v>
      </c>
      <c r="N73" s="165"/>
      <c r="O73" s="166"/>
      <c r="P73" s="166"/>
      <c r="Q73" s="99">
        <f>((Скидка!AN72*(100-Скидка!$C$3))*Скидка!$D$4)/100</f>
        <v>18022.8</v>
      </c>
    </row>
    <row r="74" spans="2:17" ht="39" customHeight="1" x14ac:dyDescent="0.2">
      <c r="B74" s="308" t="s">
        <v>214</v>
      </c>
      <c r="C74" s="308"/>
      <c r="D74" s="308"/>
      <c r="E74" s="308"/>
      <c r="F74" s="309"/>
      <c r="G74" s="310" t="s">
        <v>215</v>
      </c>
      <c r="H74" s="310"/>
      <c r="I74" s="310"/>
      <c r="J74" s="310"/>
      <c r="K74" s="310"/>
      <c r="L74" s="310"/>
      <c r="M74" s="308" t="s">
        <v>216</v>
      </c>
      <c r="N74" s="308"/>
      <c r="O74" s="308"/>
      <c r="P74" s="308"/>
      <c r="Q74" s="308"/>
    </row>
    <row r="75" spans="2:17" ht="15.75" customHeight="1" x14ac:dyDescent="0.2">
      <c r="B75" s="44"/>
      <c r="E75" s="22"/>
      <c r="F75" s="171"/>
      <c r="G75" s="74"/>
      <c r="H75" s="171"/>
      <c r="I75" s="22"/>
      <c r="L75" s="57"/>
      <c r="M75" s="22"/>
      <c r="Q75" s="55"/>
    </row>
    <row r="76" spans="2:17" ht="15.75" customHeight="1" x14ac:dyDescent="0.2">
      <c r="B76" s="44"/>
      <c r="F76" s="171"/>
      <c r="G76" s="74"/>
      <c r="H76" s="171"/>
      <c r="L76" s="57"/>
      <c r="Q76" s="43"/>
    </row>
    <row r="77" spans="2:17" ht="126" customHeight="1" x14ac:dyDescent="0.25">
      <c r="B77" s="56"/>
      <c r="C77" s="173"/>
      <c r="D77" s="173"/>
      <c r="E77" s="175"/>
      <c r="F77" s="173"/>
      <c r="G77" s="74"/>
      <c r="H77" s="174"/>
      <c r="J77" s="173"/>
      <c r="M77" s="44"/>
      <c r="N77" s="173"/>
      <c r="Q77" s="43"/>
    </row>
    <row r="78" spans="2:17" ht="24.75" customHeight="1" x14ac:dyDescent="0.25">
      <c r="B78" s="56"/>
      <c r="C78" s="173"/>
      <c r="D78" s="302"/>
      <c r="E78" s="302"/>
      <c r="F78" s="303"/>
      <c r="G78" s="74"/>
      <c r="H78" s="174"/>
      <c r="J78" s="302"/>
      <c r="K78" s="302"/>
      <c r="L78" s="303"/>
      <c r="M78" s="44"/>
      <c r="N78" s="173"/>
      <c r="O78" s="302"/>
      <c r="P78" s="302"/>
      <c r="Q78" s="276"/>
    </row>
    <row r="79" spans="2:17" ht="24.75" customHeight="1" x14ac:dyDescent="0.25">
      <c r="B79" s="56"/>
      <c r="C79" s="173"/>
      <c r="D79" s="302"/>
      <c r="E79" s="302"/>
      <c r="F79" s="303"/>
      <c r="G79" s="74"/>
      <c r="H79" s="174"/>
      <c r="J79" s="302"/>
      <c r="K79" s="302"/>
      <c r="L79" s="303"/>
      <c r="M79" s="44"/>
      <c r="N79" s="173"/>
      <c r="O79" s="302"/>
      <c r="P79" s="302"/>
      <c r="Q79" s="276"/>
    </row>
    <row r="80" spans="2:17" ht="24.75" customHeight="1" x14ac:dyDescent="0.2">
      <c r="B80" s="52"/>
      <c r="C80" s="168"/>
      <c r="D80" s="169"/>
      <c r="E80" s="169"/>
      <c r="F80" s="169"/>
      <c r="G80" s="52"/>
      <c r="H80" s="176"/>
      <c r="I80" s="176"/>
      <c r="J80" s="169"/>
      <c r="K80" s="169"/>
      <c r="L80" s="169"/>
      <c r="M80" s="52"/>
      <c r="N80" s="176"/>
      <c r="O80" s="169"/>
      <c r="P80" s="169"/>
      <c r="Q80" s="75"/>
    </row>
    <row r="81" spans="2:22" ht="24.75" customHeight="1" x14ac:dyDescent="0.2">
      <c r="B81" s="52"/>
      <c r="C81" s="168"/>
      <c r="D81" s="169"/>
      <c r="E81" s="169"/>
      <c r="F81" s="169"/>
      <c r="G81" s="52"/>
      <c r="H81" s="168"/>
      <c r="I81" s="168"/>
      <c r="J81" s="169"/>
      <c r="K81" s="169"/>
      <c r="L81" s="169"/>
      <c r="M81" s="52"/>
      <c r="N81" s="168"/>
      <c r="O81" s="169"/>
      <c r="P81" s="169"/>
      <c r="Q81" s="75"/>
    </row>
    <row r="82" spans="2:22" ht="24.75" customHeight="1" x14ac:dyDescent="0.2">
      <c r="B82" s="52"/>
      <c r="C82" s="168"/>
      <c r="D82" s="169"/>
      <c r="E82" s="169"/>
      <c r="F82" s="169"/>
      <c r="G82" s="52"/>
      <c r="H82" s="168"/>
      <c r="I82" s="168"/>
      <c r="J82" s="169"/>
      <c r="K82" s="169"/>
      <c r="L82" s="169"/>
      <c r="M82" s="52"/>
      <c r="N82" s="168"/>
      <c r="O82" s="169"/>
      <c r="P82" s="169"/>
      <c r="Q82" s="75"/>
    </row>
    <row r="83" spans="2:22" ht="29.25" customHeight="1" x14ac:dyDescent="0.2">
      <c r="B83" s="98"/>
      <c r="C83" s="165"/>
      <c r="D83" s="166"/>
      <c r="E83" s="166"/>
      <c r="F83" s="166"/>
      <c r="G83" s="98"/>
      <c r="H83" s="168"/>
      <c r="I83" s="168"/>
      <c r="J83" s="169"/>
      <c r="K83" s="169"/>
      <c r="L83" s="166"/>
      <c r="M83" s="98"/>
      <c r="N83" s="165"/>
      <c r="O83" s="166"/>
      <c r="P83" s="166"/>
      <c r="Q83" s="99"/>
    </row>
    <row r="84" spans="2:22" ht="29.25" customHeight="1" x14ac:dyDescent="0.2">
      <c r="B84" s="98"/>
      <c r="C84" s="165"/>
      <c r="D84" s="166"/>
      <c r="E84" s="166"/>
      <c r="F84" s="166"/>
      <c r="G84" s="98"/>
      <c r="H84" s="168"/>
      <c r="I84" s="168"/>
      <c r="J84" s="169"/>
      <c r="K84" s="169"/>
      <c r="L84" s="166"/>
      <c r="M84" s="98"/>
      <c r="N84" s="165"/>
      <c r="O84" s="166"/>
      <c r="P84" s="166"/>
      <c r="Q84" s="99"/>
    </row>
    <row r="85" spans="2:22" ht="29.25" customHeight="1" thickBot="1" x14ac:dyDescent="0.25">
      <c r="B85" s="101" t="s">
        <v>88</v>
      </c>
      <c r="C85" s="102"/>
      <c r="D85" s="103"/>
      <c r="E85" s="103"/>
      <c r="F85" s="103">
        <f>((Скидка!AC84*(100-Скидка!$C$3))*Скидка!$D$4)/100</f>
        <v>38690.6</v>
      </c>
      <c r="G85" s="101" t="s">
        <v>89</v>
      </c>
      <c r="H85" s="91"/>
      <c r="I85" s="91"/>
      <c r="J85" s="76"/>
      <c r="K85" s="76"/>
      <c r="L85" s="103">
        <f>((Скидка!AI84*(100-Скидка!$C$3))*Скидка!$D$4)/100</f>
        <v>36046.749999999993</v>
      </c>
      <c r="M85" s="101" t="s">
        <v>90</v>
      </c>
      <c r="N85" s="102"/>
      <c r="O85" s="103"/>
      <c r="P85" s="103"/>
      <c r="Q85" s="100">
        <f>((Скидка!AN84*(100-Скидка!$C$3))*Скидка!$D$4)/100</f>
        <v>39349.549999999996</v>
      </c>
    </row>
    <row r="86" spans="2:22" s="26" customFormat="1" ht="26.25" customHeight="1" x14ac:dyDescent="0.2">
      <c r="B86" s="255" t="s">
        <v>298</v>
      </c>
      <c r="C86" s="256"/>
      <c r="D86" s="256"/>
      <c r="E86" s="256"/>
      <c r="F86" s="256"/>
      <c r="G86" s="256"/>
      <c r="H86" s="256"/>
      <c r="I86" s="256"/>
      <c r="J86" s="256"/>
      <c r="K86" s="256"/>
      <c r="L86" s="256"/>
      <c r="M86" s="247"/>
      <c r="N86" s="247"/>
      <c r="O86" s="247"/>
      <c r="P86" s="247"/>
      <c r="Q86" s="177"/>
      <c r="S86" s="1"/>
      <c r="T86" s="1"/>
      <c r="U86" s="1"/>
      <c r="V86" s="1"/>
    </row>
    <row r="87" spans="2:22" s="26" customFormat="1" ht="6.75" customHeight="1" x14ac:dyDescent="0.2">
      <c r="B87" s="296"/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8"/>
      <c r="S87" s="1"/>
      <c r="T87" s="1"/>
      <c r="U87" s="1"/>
      <c r="V87" s="1"/>
    </row>
    <row r="88" spans="2:22" s="26" customFormat="1" ht="20.25" customHeight="1" x14ac:dyDescent="0.35">
      <c r="B88" s="250" t="s">
        <v>294</v>
      </c>
      <c r="C88" s="251"/>
      <c r="D88" s="251"/>
      <c r="E88" s="251"/>
      <c r="F88" s="251"/>
      <c r="G88" s="251"/>
      <c r="H88" s="251"/>
      <c r="I88" s="251"/>
      <c r="J88" s="251"/>
      <c r="K88" s="251"/>
      <c r="L88" s="251"/>
      <c r="M88" s="46"/>
      <c r="N88" s="25"/>
      <c r="O88" s="25"/>
      <c r="P88" s="25"/>
      <c r="Q88" s="43"/>
      <c r="S88" s="1"/>
      <c r="T88" s="1"/>
      <c r="U88" s="1"/>
      <c r="V88" s="1"/>
    </row>
    <row r="89" spans="2:22" s="26" customFormat="1" ht="20.25" customHeight="1" x14ac:dyDescent="0.3">
      <c r="B89" s="60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25"/>
      <c r="O89" s="25"/>
      <c r="P89" s="25"/>
      <c r="Q89" s="43"/>
      <c r="S89" s="1"/>
      <c r="T89" s="1"/>
      <c r="U89" s="1"/>
      <c r="V89" s="1"/>
    </row>
    <row r="90" spans="2:22" s="26" customFormat="1" ht="17.25" customHeight="1" x14ac:dyDescent="0.2">
      <c r="B90" s="278"/>
      <c r="C90" s="279"/>
      <c r="D90" s="279"/>
      <c r="E90" s="279"/>
      <c r="F90" s="279"/>
      <c r="G90" s="279"/>
      <c r="H90" s="279"/>
      <c r="I90" s="279"/>
      <c r="J90" s="279"/>
      <c r="K90" s="279"/>
      <c r="L90" s="279"/>
      <c r="M90" s="279"/>
      <c r="N90" s="279"/>
      <c r="O90" s="279"/>
      <c r="P90" s="279"/>
      <c r="Q90" s="280"/>
      <c r="S90" s="1"/>
      <c r="T90" s="1"/>
      <c r="U90" s="1"/>
      <c r="V90" s="1"/>
    </row>
    <row r="91" spans="2:22" s="26" customFormat="1" ht="5.25" customHeight="1" x14ac:dyDescent="0.2">
      <c r="S91" s="1"/>
      <c r="T91" s="1"/>
      <c r="U91" s="1"/>
      <c r="V91" s="1"/>
    </row>
  </sheetData>
  <mergeCells count="93">
    <mergeCell ref="B74:F74"/>
    <mergeCell ref="G74:L74"/>
    <mergeCell ref="M74:Q74"/>
    <mergeCell ref="J66:J67"/>
    <mergeCell ref="K66:K67"/>
    <mergeCell ref="L66:L67"/>
    <mergeCell ref="F66:F67"/>
    <mergeCell ref="P5:Q5"/>
    <mergeCell ref="K78:K79"/>
    <mergeCell ref="L78:L79"/>
    <mergeCell ref="O78:O79"/>
    <mergeCell ref="P78:P79"/>
    <mergeCell ref="Q78:Q79"/>
    <mergeCell ref="G62:L62"/>
    <mergeCell ref="M62:Q62"/>
    <mergeCell ref="L54:L55"/>
    <mergeCell ref="O54:O55"/>
    <mergeCell ref="P54:P55"/>
    <mergeCell ref="Q54:Q55"/>
    <mergeCell ref="K54:K55"/>
    <mergeCell ref="L41:L42"/>
    <mergeCell ref="O41:O42"/>
    <mergeCell ref="Q29:Q30"/>
    <mergeCell ref="B62:F62"/>
    <mergeCell ref="G50:L50"/>
    <mergeCell ref="M50:Q50"/>
    <mergeCell ref="B49:Q49"/>
    <mergeCell ref="B50:F50"/>
    <mergeCell ref="D54:D55"/>
    <mergeCell ref="E54:E55"/>
    <mergeCell ref="F54:F55"/>
    <mergeCell ref="J54:J55"/>
    <mergeCell ref="B37:E37"/>
    <mergeCell ref="F37:I37"/>
    <mergeCell ref="J37:M37"/>
    <mergeCell ref="N37:Q37"/>
    <mergeCell ref="P41:P42"/>
    <mergeCell ref="Q41:Q42"/>
    <mergeCell ref="D41:D42"/>
    <mergeCell ref="E41:E42"/>
    <mergeCell ref="F41:F42"/>
    <mergeCell ref="J41:J42"/>
    <mergeCell ref="K41:K42"/>
    <mergeCell ref="M2:O2"/>
    <mergeCell ref="P2:Q2"/>
    <mergeCell ref="B3:D3"/>
    <mergeCell ref="B4:E4"/>
    <mergeCell ref="J4:L4"/>
    <mergeCell ref="P3:Q3"/>
    <mergeCell ref="P4:Q4"/>
    <mergeCell ref="G6:H6"/>
    <mergeCell ref="G7:H7"/>
    <mergeCell ref="P7:Q7"/>
    <mergeCell ref="B11:E11"/>
    <mergeCell ref="G11:L11"/>
    <mergeCell ref="B6:E8"/>
    <mergeCell ref="J17:J18"/>
    <mergeCell ref="K17:K18"/>
    <mergeCell ref="L17:L18"/>
    <mergeCell ref="O17:O18"/>
    <mergeCell ref="I29:I30"/>
    <mergeCell ref="P29:P30"/>
    <mergeCell ref="B12:Q12"/>
    <mergeCell ref="D29:D30"/>
    <mergeCell ref="E29:E30"/>
    <mergeCell ref="K29:K30"/>
    <mergeCell ref="L29:L30"/>
    <mergeCell ref="B13:F13"/>
    <mergeCell ref="G13:L13"/>
    <mergeCell ref="M13:Q13"/>
    <mergeCell ref="D17:D18"/>
    <mergeCell ref="E17:E18"/>
    <mergeCell ref="F17:F18"/>
    <mergeCell ref="Q17:Q18"/>
    <mergeCell ref="M29:M30"/>
    <mergeCell ref="H29:H30"/>
    <mergeCell ref="P17:P18"/>
    <mergeCell ref="B86:L86"/>
    <mergeCell ref="B87:Q87"/>
    <mergeCell ref="B90:Q90"/>
    <mergeCell ref="B25:E25"/>
    <mergeCell ref="F25:I25"/>
    <mergeCell ref="J25:M25"/>
    <mergeCell ref="N25:Q25"/>
    <mergeCell ref="D78:D79"/>
    <mergeCell ref="E78:E79"/>
    <mergeCell ref="F78:F79"/>
    <mergeCell ref="J78:J79"/>
    <mergeCell ref="O66:O67"/>
    <mergeCell ref="P66:P67"/>
    <mergeCell ref="Q66:Q67"/>
    <mergeCell ref="D66:D67"/>
    <mergeCell ref="E66:E67"/>
  </mergeCells>
  <printOptions horizontalCentered="1" verticalCentered="1"/>
  <pageMargins left="0.39370078740157483" right="0" top="0" bottom="0" header="0" footer="0"/>
  <pageSetup paperSize="9" scale="2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  <pageSetUpPr autoPageBreaks="0" fitToPage="1"/>
  </sheetPr>
  <dimension ref="A1:V69"/>
  <sheetViews>
    <sheetView view="pageBreakPreview" zoomScale="40" zoomScaleNormal="45" zoomScaleSheetLayoutView="40" zoomScalePageLayoutView="10" workbookViewId="0">
      <selection activeCell="Q10" sqref="Q10"/>
    </sheetView>
  </sheetViews>
  <sheetFormatPr defaultColWidth="9.140625" defaultRowHeight="12.75" x14ac:dyDescent="0.2"/>
  <cols>
    <col min="1" max="1" width="1.7109375" style="26" customWidth="1"/>
    <col min="2" max="4" width="20.5703125" style="26" customWidth="1"/>
    <col min="5" max="5" width="22" style="26" customWidth="1"/>
    <col min="6" max="8" width="20.5703125" style="26" customWidth="1"/>
    <col min="9" max="9" width="23.140625" style="26" customWidth="1"/>
    <col min="10" max="12" width="20.5703125" style="26" customWidth="1"/>
    <col min="13" max="13" width="22.7109375" style="26" customWidth="1"/>
    <col min="14" max="16" width="20.5703125" style="26" customWidth="1"/>
    <col min="17" max="17" width="35" style="26" customWidth="1"/>
    <col min="18" max="18" width="1.7109375" style="26" customWidth="1"/>
    <col min="19" max="16384" width="9.140625" style="1"/>
  </cols>
  <sheetData>
    <row r="1" spans="1:22" x14ac:dyDescent="0.2">
      <c r="A1" s="221" t="s">
        <v>14</v>
      </c>
    </row>
    <row r="2" spans="1:22" ht="32.25" customHeight="1" x14ac:dyDescent="0.3">
      <c r="B2" s="58"/>
      <c r="C2" s="59"/>
      <c r="D2" s="59"/>
      <c r="E2" s="27"/>
      <c r="F2" s="28"/>
      <c r="G2" s="61"/>
      <c r="H2" s="62"/>
      <c r="I2" s="62"/>
      <c r="J2" s="62"/>
      <c r="K2" s="63"/>
      <c r="L2" s="63"/>
      <c r="M2" s="318"/>
      <c r="N2" s="318"/>
      <c r="O2" s="318"/>
      <c r="P2" s="261"/>
      <c r="Q2" s="319"/>
    </row>
    <row r="3" spans="1:22" ht="27.75" customHeight="1" x14ac:dyDescent="0.3">
      <c r="B3" s="263"/>
      <c r="C3" s="264"/>
      <c r="D3" s="264"/>
      <c r="E3" s="25"/>
      <c r="F3" s="29"/>
      <c r="G3" s="30"/>
      <c r="I3" s="31"/>
      <c r="J3" s="32"/>
      <c r="K3" s="31"/>
      <c r="L3" s="31"/>
      <c r="M3" s="33"/>
      <c r="N3" s="33"/>
      <c r="O3" s="33"/>
      <c r="P3" s="270"/>
      <c r="Q3" s="271"/>
    </row>
    <row r="4" spans="1:22" ht="35.25" customHeight="1" x14ac:dyDescent="0.3">
      <c r="B4" s="265"/>
      <c r="C4" s="266"/>
      <c r="D4" s="266"/>
      <c r="E4" s="266"/>
      <c r="F4" s="34"/>
      <c r="G4" s="35"/>
      <c r="H4" s="36"/>
      <c r="I4" s="37"/>
      <c r="J4" s="267"/>
      <c r="K4" s="267"/>
      <c r="L4" s="267"/>
      <c r="M4" s="33"/>
      <c r="N4" s="226"/>
      <c r="O4" s="226"/>
      <c r="P4" s="272"/>
      <c r="Q4" s="273"/>
    </row>
    <row r="5" spans="1:22" ht="29.25" customHeight="1" x14ac:dyDescent="0.45">
      <c r="B5" s="44"/>
      <c r="C5" s="38"/>
      <c r="D5" s="38"/>
      <c r="E5" s="38"/>
      <c r="F5" s="38"/>
      <c r="G5" s="38"/>
      <c r="H5" s="39"/>
      <c r="I5" s="40"/>
      <c r="J5" s="41"/>
      <c r="K5" s="42"/>
      <c r="P5" s="274"/>
      <c r="Q5" s="275"/>
    </row>
    <row r="6" spans="1:22" ht="24" customHeight="1" x14ac:dyDescent="0.2">
      <c r="B6" s="316" t="s">
        <v>300</v>
      </c>
      <c r="C6" s="317"/>
      <c r="D6" s="317"/>
      <c r="E6" s="317"/>
      <c r="F6" s="227"/>
      <c r="G6" s="311"/>
      <c r="H6" s="311"/>
      <c r="I6" s="23"/>
      <c r="K6" s="21"/>
      <c r="L6" s="22"/>
      <c r="M6" s="21"/>
      <c r="P6" s="53"/>
      <c r="Q6" s="43"/>
    </row>
    <row r="7" spans="1:22" ht="54.75" customHeight="1" x14ac:dyDescent="0.3">
      <c r="B7" s="316"/>
      <c r="C7" s="317"/>
      <c r="D7" s="317"/>
      <c r="E7" s="317"/>
      <c r="F7" s="227"/>
      <c r="G7" s="312"/>
      <c r="H7" s="312"/>
      <c r="I7" s="24"/>
      <c r="N7" s="21"/>
      <c r="O7" s="53"/>
      <c r="P7" s="281"/>
      <c r="Q7" s="282"/>
      <c r="V7" s="1" t="s">
        <v>7</v>
      </c>
    </row>
    <row r="8" spans="1:22" ht="29.25" customHeight="1" x14ac:dyDescent="0.35">
      <c r="B8" s="20"/>
      <c r="C8" s="67"/>
      <c r="D8" s="67"/>
      <c r="N8" s="21"/>
      <c r="O8" s="53"/>
      <c r="P8" s="72"/>
      <c r="Q8" s="73"/>
    </row>
    <row r="9" spans="1:22" ht="121.5" customHeight="1" x14ac:dyDescent="0.35">
      <c r="B9" s="96"/>
      <c r="C9" s="71"/>
      <c r="D9" s="71"/>
      <c r="G9" s="48"/>
      <c r="H9" s="47"/>
      <c r="I9" s="47"/>
      <c r="J9" s="47"/>
      <c r="O9" s="53"/>
      <c r="P9" s="72"/>
      <c r="Q9" s="73"/>
    </row>
    <row r="10" spans="1:22" ht="39.75" customHeight="1" x14ac:dyDescent="0.4">
      <c r="B10" s="44"/>
      <c r="C10" s="45"/>
      <c r="Q10" s="235"/>
    </row>
    <row r="11" spans="1:22" ht="27.75" customHeight="1" thickBot="1" x14ac:dyDescent="0.5">
      <c r="B11" s="313" t="s">
        <v>6</v>
      </c>
      <c r="C11" s="314"/>
      <c r="D11" s="314"/>
      <c r="E11" s="314"/>
      <c r="F11" s="220">
        <f>Скидка!C3/100</f>
        <v>0</v>
      </c>
      <c r="G11" s="315" t="s">
        <v>272</v>
      </c>
      <c r="H11" s="315"/>
      <c r="I11" s="315"/>
      <c r="J11" s="315"/>
      <c r="K11" s="315"/>
      <c r="L11" s="315"/>
      <c r="M11" s="65"/>
      <c r="N11" s="65"/>
      <c r="O11" s="66"/>
      <c r="P11" s="229"/>
      <c r="Q11" s="230" t="s">
        <v>170</v>
      </c>
      <c r="R11" s="44"/>
    </row>
    <row r="12" spans="1:22" s="54" customFormat="1" ht="71.25" customHeight="1" thickBot="1" x14ac:dyDescent="0.25">
      <c r="B12" s="304" t="s">
        <v>210</v>
      </c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306"/>
    </row>
    <row r="13" spans="1:22" s="54" customFormat="1" ht="56.25" customHeight="1" thickBot="1" x14ac:dyDescent="0.25">
      <c r="B13" s="304" t="s">
        <v>208</v>
      </c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6"/>
    </row>
    <row r="14" spans="1:22" s="26" customFormat="1" ht="52.5" customHeight="1" x14ac:dyDescent="0.2">
      <c r="B14" s="299" t="s">
        <v>220</v>
      </c>
      <c r="C14" s="300"/>
      <c r="D14" s="300"/>
      <c r="E14" s="301"/>
      <c r="F14" s="299" t="s">
        <v>245</v>
      </c>
      <c r="G14" s="300"/>
      <c r="H14" s="300"/>
      <c r="I14" s="301"/>
      <c r="J14" s="299" t="s">
        <v>221</v>
      </c>
      <c r="K14" s="300"/>
      <c r="L14" s="300"/>
      <c r="M14" s="301"/>
      <c r="N14" s="299" t="s">
        <v>222</v>
      </c>
      <c r="O14" s="300"/>
      <c r="P14" s="300"/>
      <c r="Q14" s="301"/>
      <c r="S14" s="1"/>
      <c r="T14" s="1"/>
      <c r="U14" s="1"/>
      <c r="V14" s="1"/>
    </row>
    <row r="15" spans="1:22" s="26" customFormat="1" ht="29.25" customHeight="1" x14ac:dyDescent="0.2">
      <c r="B15" s="161" t="s">
        <v>130</v>
      </c>
      <c r="C15" s="27"/>
      <c r="D15" s="27"/>
      <c r="E15" s="89"/>
      <c r="F15" s="161" t="s">
        <v>152</v>
      </c>
      <c r="G15" s="27"/>
      <c r="H15" s="27"/>
      <c r="I15" s="89"/>
      <c r="J15" s="161" t="s">
        <v>163</v>
      </c>
      <c r="K15" s="27"/>
      <c r="L15" s="27"/>
      <c r="M15" s="89"/>
      <c r="N15" s="161" t="s">
        <v>132</v>
      </c>
      <c r="O15" s="27"/>
      <c r="P15" s="27"/>
      <c r="Q15" s="89"/>
      <c r="S15" s="1"/>
      <c r="T15" s="1"/>
      <c r="U15" s="1"/>
      <c r="V15" s="1"/>
    </row>
    <row r="16" spans="1:22" s="26" customFormat="1" ht="15.75" customHeight="1" x14ac:dyDescent="0.2">
      <c r="B16" s="44"/>
      <c r="E16" s="43"/>
      <c r="F16" s="44"/>
      <c r="I16" s="43"/>
      <c r="M16" s="43"/>
      <c r="N16" s="44"/>
      <c r="Q16" s="43"/>
      <c r="S16" s="1"/>
      <c r="T16" s="1"/>
      <c r="U16" s="1"/>
      <c r="V16" s="1"/>
    </row>
    <row r="17" spans="2:22" s="26" customFormat="1" ht="286.5" customHeight="1" x14ac:dyDescent="0.25">
      <c r="B17" s="56"/>
      <c r="C17" s="173"/>
      <c r="D17" s="173"/>
      <c r="E17" s="145"/>
      <c r="F17" s="56"/>
      <c r="G17" s="173"/>
      <c r="H17" s="173"/>
      <c r="I17" s="145"/>
      <c r="J17" s="173"/>
      <c r="M17" s="43"/>
      <c r="N17" s="56"/>
      <c r="O17" s="173"/>
      <c r="P17" s="173"/>
      <c r="Q17" s="145"/>
      <c r="S17" s="1"/>
      <c r="T17" s="1"/>
      <c r="U17" s="1"/>
      <c r="V17" s="1"/>
    </row>
    <row r="18" spans="2:22" s="26" customFormat="1" ht="24.75" customHeight="1" x14ac:dyDescent="0.25">
      <c r="B18" s="56"/>
      <c r="C18" s="173"/>
      <c r="D18" s="302"/>
      <c r="E18" s="307"/>
      <c r="F18" s="56"/>
      <c r="G18" s="173"/>
      <c r="H18" s="302"/>
      <c r="I18" s="307"/>
      <c r="J18" s="173"/>
      <c r="K18" s="302"/>
      <c r="L18" s="302"/>
      <c r="M18" s="276"/>
      <c r="N18" s="56"/>
      <c r="O18" s="173"/>
      <c r="P18" s="302"/>
      <c r="Q18" s="307"/>
      <c r="S18" s="1"/>
      <c r="T18" s="1"/>
      <c r="U18" s="1"/>
      <c r="V18" s="1"/>
    </row>
    <row r="19" spans="2:22" s="26" customFormat="1" ht="24.75" customHeight="1" x14ac:dyDescent="0.25">
      <c r="B19" s="56"/>
      <c r="C19" s="173"/>
      <c r="D19" s="302"/>
      <c r="E19" s="307"/>
      <c r="F19" s="56"/>
      <c r="G19" s="173"/>
      <c r="H19" s="302"/>
      <c r="I19" s="307"/>
      <c r="J19" s="173"/>
      <c r="K19" s="302"/>
      <c r="L19" s="302"/>
      <c r="M19" s="276"/>
      <c r="N19" s="56"/>
      <c r="O19" s="173"/>
      <c r="P19" s="302"/>
      <c r="Q19" s="307"/>
      <c r="S19" s="1"/>
      <c r="T19" s="1"/>
      <c r="U19" s="1"/>
      <c r="V19" s="1"/>
    </row>
    <row r="20" spans="2:22" s="26" customFormat="1" ht="24.75" customHeight="1" x14ac:dyDescent="0.2">
      <c r="B20" s="52"/>
      <c r="C20" s="168"/>
      <c r="D20" s="169"/>
      <c r="E20" s="75"/>
      <c r="F20" s="52"/>
      <c r="G20" s="168"/>
      <c r="H20" s="169"/>
      <c r="I20" s="75"/>
      <c r="J20" s="176"/>
      <c r="K20" s="169"/>
      <c r="L20" s="169"/>
      <c r="M20" s="75"/>
      <c r="N20" s="52"/>
      <c r="O20" s="168"/>
      <c r="P20" s="169"/>
      <c r="Q20" s="75"/>
      <c r="S20" s="1"/>
      <c r="T20" s="1"/>
      <c r="U20" s="1"/>
      <c r="V20" s="1"/>
    </row>
    <row r="21" spans="2:22" s="26" customFormat="1" ht="24.75" customHeight="1" x14ac:dyDescent="0.2">
      <c r="B21" s="52"/>
      <c r="C21" s="168"/>
      <c r="D21" s="169"/>
      <c r="E21" s="75"/>
      <c r="F21" s="52"/>
      <c r="G21" s="168"/>
      <c r="H21" s="169"/>
      <c r="I21" s="75"/>
      <c r="J21" s="168"/>
      <c r="K21" s="169"/>
      <c r="L21" s="169"/>
      <c r="M21" s="75"/>
      <c r="N21" s="52"/>
      <c r="O21" s="168"/>
      <c r="P21" s="169"/>
      <c r="Q21" s="75"/>
      <c r="S21" s="1"/>
      <c r="T21" s="1"/>
      <c r="U21" s="1"/>
      <c r="V21" s="1"/>
    </row>
    <row r="22" spans="2:22" s="26" customFormat="1" ht="24.75" customHeight="1" x14ac:dyDescent="0.2">
      <c r="B22" s="52"/>
      <c r="C22" s="168"/>
      <c r="D22" s="169"/>
      <c r="E22" s="75"/>
      <c r="F22" s="52"/>
      <c r="G22" s="168"/>
      <c r="H22" s="169"/>
      <c r="I22" s="75"/>
      <c r="J22" s="168"/>
      <c r="K22" s="169"/>
      <c r="L22" s="169"/>
      <c r="M22" s="75"/>
      <c r="N22" s="52"/>
      <c r="O22" s="168"/>
      <c r="P22" s="169"/>
      <c r="Q22" s="75"/>
      <c r="S22" s="1"/>
      <c r="T22" s="1"/>
      <c r="U22" s="1"/>
      <c r="V22" s="1"/>
    </row>
    <row r="23" spans="2:22" s="26" customFormat="1" ht="29.25" customHeight="1" x14ac:dyDescent="0.2">
      <c r="B23" s="98"/>
      <c r="C23" s="165"/>
      <c r="D23" s="166"/>
      <c r="E23" s="99"/>
      <c r="F23" s="98"/>
      <c r="G23" s="165"/>
      <c r="H23" s="166"/>
      <c r="I23" s="99"/>
      <c r="J23" s="165"/>
      <c r="K23" s="166"/>
      <c r="L23" s="166"/>
      <c r="M23" s="99"/>
      <c r="N23" s="98"/>
      <c r="O23" s="165"/>
      <c r="P23" s="166"/>
      <c r="Q23" s="99"/>
      <c r="S23" s="1"/>
      <c r="T23" s="1"/>
      <c r="U23" s="1"/>
      <c r="V23" s="1"/>
    </row>
    <row r="24" spans="2:22" s="26" customFormat="1" ht="29.25" customHeight="1" x14ac:dyDescent="0.2">
      <c r="B24" s="325" t="s">
        <v>133</v>
      </c>
      <c r="C24" s="326"/>
      <c r="D24" s="326"/>
      <c r="E24" s="327"/>
      <c r="F24" s="325" t="s">
        <v>158</v>
      </c>
      <c r="G24" s="326"/>
      <c r="H24" s="326"/>
      <c r="I24" s="327"/>
      <c r="J24" s="328" t="s">
        <v>168</v>
      </c>
      <c r="K24" s="329"/>
      <c r="L24" s="329"/>
      <c r="M24" s="330"/>
      <c r="N24" s="325" t="s">
        <v>133</v>
      </c>
      <c r="O24" s="326"/>
      <c r="P24" s="326"/>
      <c r="Q24" s="327"/>
      <c r="S24" s="1"/>
      <c r="T24" s="1"/>
      <c r="U24" s="1"/>
      <c r="V24" s="1"/>
    </row>
    <row r="25" spans="2:22" s="26" customFormat="1" ht="29.25" customHeight="1" thickBot="1" x14ac:dyDescent="0.25">
      <c r="B25" s="101"/>
      <c r="C25" s="102"/>
      <c r="D25" s="103"/>
      <c r="E25" s="166">
        <f>((Скидка!BJ24*(100-Скидка!$C$3))*Скидка!$D$4)/100</f>
        <v>22573.35</v>
      </c>
      <c r="F25" s="101"/>
      <c r="G25" s="102"/>
      <c r="H25" s="103"/>
      <c r="I25" s="166">
        <f>((Скидка!BN24*(100-Скидка!$C$3))*Скидка!$D$4)/100</f>
        <v>44457.85</v>
      </c>
      <c r="J25" s="98"/>
      <c r="K25" s="166"/>
      <c r="L25" s="103"/>
      <c r="M25" s="166">
        <f>((Скидка!BR24*(100-Скидка!$C$3))*Скидка!$D$4)/100</f>
        <v>63379.94999999999</v>
      </c>
      <c r="N25" s="98"/>
      <c r="O25" s="102"/>
      <c r="P25" s="103"/>
      <c r="Q25" s="99">
        <f>((Скидка!BV24*(100-Скидка!$C$3))*Скидка!$D$4)/100</f>
        <v>36214.649999999994</v>
      </c>
      <c r="S25" s="1"/>
      <c r="T25" s="1"/>
      <c r="U25" s="1"/>
      <c r="V25" s="1"/>
    </row>
    <row r="26" spans="2:22" s="26" customFormat="1" ht="66" customHeight="1" x14ac:dyDescent="0.2">
      <c r="B26" s="299" t="s">
        <v>246</v>
      </c>
      <c r="C26" s="300"/>
      <c r="D26" s="300"/>
      <c r="E26" s="301"/>
      <c r="F26" s="299" t="s">
        <v>247</v>
      </c>
      <c r="G26" s="300"/>
      <c r="H26" s="300"/>
      <c r="I26" s="301"/>
      <c r="J26" s="299" t="s">
        <v>223</v>
      </c>
      <c r="K26" s="300"/>
      <c r="L26" s="300"/>
      <c r="M26" s="301"/>
      <c r="N26" s="299" t="s">
        <v>223</v>
      </c>
      <c r="O26" s="300"/>
      <c r="P26" s="300"/>
      <c r="Q26" s="301"/>
      <c r="S26" s="1"/>
      <c r="T26" s="1"/>
      <c r="U26" s="1"/>
      <c r="V26" s="1"/>
    </row>
    <row r="27" spans="2:22" s="26" customFormat="1" ht="29.25" customHeight="1" x14ac:dyDescent="0.2">
      <c r="B27" s="160" t="s">
        <v>153</v>
      </c>
      <c r="E27" s="55"/>
      <c r="F27" s="160" t="s">
        <v>154</v>
      </c>
      <c r="I27" s="55"/>
      <c r="J27" s="160" t="s">
        <v>164</v>
      </c>
      <c r="L27" s="27"/>
      <c r="M27" s="89"/>
      <c r="N27" s="160" t="s">
        <v>165</v>
      </c>
      <c r="Q27" s="55"/>
      <c r="S27" s="1"/>
      <c r="T27" s="1"/>
      <c r="U27" s="1"/>
      <c r="V27" s="1"/>
    </row>
    <row r="28" spans="2:22" s="26" customFormat="1" ht="15.75" customHeight="1" x14ac:dyDescent="0.2">
      <c r="B28" s="44"/>
      <c r="E28" s="43"/>
      <c r="F28" s="44"/>
      <c r="I28" s="43"/>
      <c r="M28" s="43"/>
      <c r="N28" s="44"/>
      <c r="Q28" s="43"/>
      <c r="S28" s="1"/>
      <c r="T28" s="1"/>
      <c r="U28" s="1"/>
      <c r="V28" s="1"/>
    </row>
    <row r="29" spans="2:22" s="26" customFormat="1" ht="286.5" customHeight="1" x14ac:dyDescent="0.25">
      <c r="B29" s="56"/>
      <c r="C29" s="173"/>
      <c r="D29" s="173"/>
      <c r="E29" s="145"/>
      <c r="F29" s="56"/>
      <c r="G29" s="173"/>
      <c r="H29" s="173"/>
      <c r="I29" s="145"/>
      <c r="J29" s="173"/>
      <c r="M29" s="43"/>
      <c r="N29" s="56"/>
      <c r="O29" s="173"/>
      <c r="P29" s="173"/>
      <c r="Q29" s="145"/>
      <c r="S29" s="1"/>
      <c r="T29" s="1"/>
      <c r="U29" s="1"/>
      <c r="V29" s="1"/>
    </row>
    <row r="30" spans="2:22" s="26" customFormat="1" ht="24.75" customHeight="1" x14ac:dyDescent="0.25">
      <c r="B30" s="56"/>
      <c r="C30" s="173"/>
      <c r="D30" s="302"/>
      <c r="E30" s="307"/>
      <c r="F30" s="56"/>
      <c r="G30" s="173"/>
      <c r="H30" s="302"/>
      <c r="I30" s="307"/>
      <c r="J30" s="173"/>
      <c r="K30" s="302"/>
      <c r="L30" s="302"/>
      <c r="M30" s="276"/>
      <c r="N30" s="56"/>
      <c r="O30" s="173"/>
      <c r="P30" s="302"/>
      <c r="Q30" s="307"/>
      <c r="S30" s="1"/>
      <c r="T30" s="1"/>
      <c r="U30" s="1"/>
      <c r="V30" s="1"/>
    </row>
    <row r="31" spans="2:22" s="26" customFormat="1" ht="24.75" customHeight="1" x14ac:dyDescent="0.25">
      <c r="B31" s="56"/>
      <c r="C31" s="173"/>
      <c r="D31" s="302"/>
      <c r="E31" s="307"/>
      <c r="F31" s="56"/>
      <c r="G31" s="173"/>
      <c r="H31" s="302"/>
      <c r="I31" s="307"/>
      <c r="J31" s="173"/>
      <c r="K31" s="302"/>
      <c r="L31" s="302"/>
      <c r="M31" s="276"/>
      <c r="N31" s="56"/>
      <c r="O31" s="173"/>
      <c r="P31" s="302"/>
      <c r="Q31" s="307"/>
      <c r="S31" s="1"/>
      <c r="T31" s="1"/>
      <c r="U31" s="1"/>
      <c r="V31" s="1"/>
    </row>
    <row r="32" spans="2:22" s="26" customFormat="1" ht="24.75" customHeight="1" x14ac:dyDescent="0.2">
      <c r="B32" s="52"/>
      <c r="C32" s="168"/>
      <c r="D32" s="169"/>
      <c r="E32" s="75"/>
      <c r="F32" s="52"/>
      <c r="G32" s="168"/>
      <c r="H32" s="169"/>
      <c r="I32" s="75"/>
      <c r="J32" s="176"/>
      <c r="K32" s="169"/>
      <c r="L32" s="169"/>
      <c r="M32" s="75"/>
      <c r="N32" s="52"/>
      <c r="O32" s="168"/>
      <c r="P32" s="169"/>
      <c r="Q32" s="75"/>
      <c r="S32" s="1"/>
      <c r="T32" s="1"/>
      <c r="U32" s="1"/>
      <c r="V32" s="1"/>
    </row>
    <row r="33" spans="2:22" s="26" customFormat="1" ht="24.75" customHeight="1" x14ac:dyDescent="0.2">
      <c r="B33" s="52"/>
      <c r="C33" s="168"/>
      <c r="D33" s="169"/>
      <c r="E33" s="75"/>
      <c r="F33" s="52"/>
      <c r="G33" s="168"/>
      <c r="H33" s="169"/>
      <c r="I33" s="75"/>
      <c r="J33" s="168"/>
      <c r="K33" s="169"/>
      <c r="L33" s="169"/>
      <c r="M33" s="75"/>
      <c r="N33" s="52"/>
      <c r="O33" s="168"/>
      <c r="P33" s="169"/>
      <c r="Q33" s="75"/>
      <c r="S33" s="1"/>
      <c r="T33" s="1"/>
      <c r="U33" s="1"/>
      <c r="V33" s="1"/>
    </row>
    <row r="34" spans="2:22" s="26" customFormat="1" ht="24.75" customHeight="1" x14ac:dyDescent="0.2">
      <c r="B34" s="52"/>
      <c r="C34" s="168"/>
      <c r="D34" s="169"/>
      <c r="E34" s="75"/>
      <c r="F34" s="52"/>
      <c r="G34" s="168"/>
      <c r="H34" s="169"/>
      <c r="I34" s="75"/>
      <c r="J34" s="168"/>
      <c r="K34" s="169"/>
      <c r="L34" s="169"/>
      <c r="M34" s="75"/>
      <c r="N34" s="52"/>
      <c r="O34" s="168"/>
      <c r="P34" s="169"/>
      <c r="Q34" s="75"/>
      <c r="S34" s="1"/>
      <c r="T34" s="1"/>
      <c r="U34" s="1"/>
      <c r="V34" s="1"/>
    </row>
    <row r="35" spans="2:22" s="26" customFormat="1" ht="29.25" customHeight="1" x14ac:dyDescent="0.2">
      <c r="B35" s="98"/>
      <c r="C35" s="165"/>
      <c r="D35" s="166"/>
      <c r="E35" s="99"/>
      <c r="F35" s="98"/>
      <c r="G35" s="165"/>
      <c r="H35" s="166"/>
      <c r="I35" s="99"/>
      <c r="J35" s="165"/>
      <c r="K35" s="166"/>
      <c r="L35" s="166"/>
      <c r="M35" s="99"/>
      <c r="N35" s="98"/>
      <c r="O35" s="165"/>
      <c r="P35" s="166"/>
      <c r="Q35" s="99"/>
      <c r="S35" s="1"/>
      <c r="T35" s="1"/>
      <c r="U35" s="1"/>
      <c r="V35" s="1"/>
    </row>
    <row r="36" spans="2:22" s="26" customFormat="1" ht="29.25" customHeight="1" x14ac:dyDescent="0.2">
      <c r="B36" s="325" t="s">
        <v>158</v>
      </c>
      <c r="C36" s="326"/>
      <c r="D36" s="326"/>
      <c r="E36" s="327"/>
      <c r="F36" s="325" t="s">
        <v>158</v>
      </c>
      <c r="G36" s="326"/>
      <c r="H36" s="326"/>
      <c r="I36" s="327"/>
      <c r="J36" s="328" t="s">
        <v>168</v>
      </c>
      <c r="K36" s="329"/>
      <c r="L36" s="329"/>
      <c r="M36" s="330"/>
      <c r="N36" s="328" t="s">
        <v>168</v>
      </c>
      <c r="O36" s="329"/>
      <c r="P36" s="329"/>
      <c r="Q36" s="330"/>
      <c r="S36" s="1"/>
      <c r="T36" s="1"/>
      <c r="U36" s="1"/>
      <c r="V36" s="1"/>
    </row>
    <row r="37" spans="2:22" s="26" customFormat="1" ht="29.25" customHeight="1" thickBot="1" x14ac:dyDescent="0.25">
      <c r="B37" s="101"/>
      <c r="C37" s="102"/>
      <c r="D37" s="103"/>
      <c r="E37" s="166">
        <f>((Скидка!BJ36*(100-Скидка!$C$3))*Скидка!$D$4)/100</f>
        <v>57595.45</v>
      </c>
      <c r="F37" s="101"/>
      <c r="G37" s="102"/>
      <c r="H37" s="103"/>
      <c r="I37" s="166">
        <f>((Скидка!BN36*(100-Скидка!$C$3))*Скидка!$D$4)/100</f>
        <v>70733.049999999988</v>
      </c>
      <c r="J37" s="98"/>
      <c r="K37" s="166"/>
      <c r="L37" s="103"/>
      <c r="M37" s="166">
        <f>((Скидка!BR36*(100-Скидка!$C$3))*Скидка!$D$4)/100</f>
        <v>76517.549999999988</v>
      </c>
      <c r="N37" s="98"/>
      <c r="O37" s="102"/>
      <c r="P37" s="103"/>
      <c r="Q37" s="99">
        <f>((Скидка!BV36*(100-Скидка!$C$3))*Скидка!$D$4)/100</f>
        <v>89655.15</v>
      </c>
      <c r="S37" s="1"/>
      <c r="T37" s="1"/>
      <c r="U37" s="1"/>
      <c r="V37" s="1"/>
    </row>
    <row r="38" spans="2:22" s="26" customFormat="1" ht="57" customHeight="1" thickBot="1" x14ac:dyDescent="0.25">
      <c r="B38" s="304" t="s">
        <v>209</v>
      </c>
      <c r="C38" s="305"/>
      <c r="D38" s="305"/>
      <c r="E38" s="305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6"/>
      <c r="S38" s="1"/>
      <c r="T38" s="1"/>
      <c r="U38" s="1"/>
      <c r="V38" s="1"/>
    </row>
    <row r="39" spans="2:22" s="26" customFormat="1" ht="70.5" customHeight="1" x14ac:dyDescent="0.2">
      <c r="B39" s="299" t="s">
        <v>224</v>
      </c>
      <c r="C39" s="300"/>
      <c r="D39" s="300"/>
      <c r="E39" s="301"/>
      <c r="F39" s="299" t="s">
        <v>225</v>
      </c>
      <c r="G39" s="300"/>
      <c r="H39" s="300"/>
      <c r="I39" s="301"/>
      <c r="J39" s="299" t="s">
        <v>248</v>
      </c>
      <c r="K39" s="300"/>
      <c r="L39" s="300"/>
      <c r="M39" s="301"/>
      <c r="N39" s="299" t="s">
        <v>249</v>
      </c>
      <c r="O39" s="300"/>
      <c r="P39" s="300"/>
      <c r="Q39" s="301"/>
      <c r="S39" s="1"/>
      <c r="T39" s="1"/>
      <c r="U39" s="1"/>
      <c r="V39" s="1"/>
    </row>
    <row r="40" spans="2:22" s="26" customFormat="1" ht="29.25" customHeight="1" x14ac:dyDescent="0.2">
      <c r="B40" s="160" t="s">
        <v>135</v>
      </c>
      <c r="E40" s="55"/>
      <c r="F40" s="160" t="s">
        <v>148</v>
      </c>
      <c r="I40" s="55"/>
      <c r="J40" s="160" t="s">
        <v>155</v>
      </c>
      <c r="L40" s="27"/>
      <c r="M40" s="89"/>
      <c r="N40" s="160" t="s">
        <v>156</v>
      </c>
      <c r="Q40" s="55"/>
      <c r="S40" s="1"/>
      <c r="T40" s="1"/>
      <c r="U40" s="1"/>
      <c r="V40" s="1"/>
    </row>
    <row r="41" spans="2:22" s="26" customFormat="1" ht="15.75" customHeight="1" x14ac:dyDescent="0.2">
      <c r="B41" s="44"/>
      <c r="E41" s="43"/>
      <c r="F41" s="44"/>
      <c r="I41" s="43"/>
      <c r="M41" s="43"/>
      <c r="N41" s="44"/>
      <c r="Q41" s="43"/>
      <c r="S41" s="1"/>
      <c r="T41" s="1"/>
      <c r="U41" s="1"/>
      <c r="V41" s="1"/>
    </row>
    <row r="42" spans="2:22" s="26" customFormat="1" ht="286.5" customHeight="1" x14ac:dyDescent="0.25">
      <c r="B42" s="56"/>
      <c r="C42" s="173"/>
      <c r="D42" s="173"/>
      <c r="E42" s="145"/>
      <c r="F42" s="56"/>
      <c r="G42" s="173"/>
      <c r="H42" s="173"/>
      <c r="I42" s="145"/>
      <c r="J42" s="173"/>
      <c r="M42" s="43"/>
      <c r="N42" s="56"/>
      <c r="O42" s="173"/>
      <c r="P42" s="173"/>
      <c r="Q42" s="145"/>
      <c r="S42" s="1"/>
      <c r="T42" s="1"/>
      <c r="U42" s="1"/>
      <c r="V42" s="1"/>
    </row>
    <row r="43" spans="2:22" s="26" customFormat="1" ht="24.75" customHeight="1" x14ac:dyDescent="0.25">
      <c r="B43" s="56"/>
      <c r="C43" s="173"/>
      <c r="D43" s="302"/>
      <c r="E43" s="307"/>
      <c r="F43" s="56"/>
      <c r="G43" s="173"/>
      <c r="H43" s="302"/>
      <c r="I43" s="307"/>
      <c r="J43" s="173"/>
      <c r="K43" s="302"/>
      <c r="L43" s="302"/>
      <c r="M43" s="276"/>
      <c r="N43" s="56"/>
      <c r="O43" s="173"/>
      <c r="P43" s="302"/>
      <c r="Q43" s="307"/>
      <c r="S43" s="1"/>
      <c r="T43" s="1"/>
      <c r="U43" s="1"/>
      <c r="V43" s="1"/>
    </row>
    <row r="44" spans="2:22" s="26" customFormat="1" ht="24.75" customHeight="1" x14ac:dyDescent="0.25">
      <c r="B44" s="56"/>
      <c r="C44" s="173"/>
      <c r="D44" s="302"/>
      <c r="E44" s="307"/>
      <c r="F44" s="56"/>
      <c r="G44" s="173"/>
      <c r="H44" s="302"/>
      <c r="I44" s="307"/>
      <c r="J44" s="173"/>
      <c r="K44" s="302"/>
      <c r="L44" s="302"/>
      <c r="M44" s="276"/>
      <c r="N44" s="56"/>
      <c r="O44" s="173"/>
      <c r="P44" s="302"/>
      <c r="Q44" s="307"/>
      <c r="S44" s="1"/>
      <c r="T44" s="1"/>
      <c r="U44" s="1"/>
      <c r="V44" s="1"/>
    </row>
    <row r="45" spans="2:22" s="26" customFormat="1" ht="24.75" customHeight="1" x14ac:dyDescent="0.2">
      <c r="B45" s="52"/>
      <c r="C45" s="168"/>
      <c r="D45" s="169"/>
      <c r="E45" s="75"/>
      <c r="F45" s="52"/>
      <c r="G45" s="168"/>
      <c r="H45" s="169"/>
      <c r="I45" s="75"/>
      <c r="J45" s="176"/>
      <c r="K45" s="169"/>
      <c r="L45" s="169"/>
      <c r="M45" s="75"/>
      <c r="N45" s="52"/>
      <c r="O45" s="168"/>
      <c r="P45" s="169"/>
      <c r="Q45" s="75"/>
      <c r="S45" s="1"/>
      <c r="T45" s="1"/>
      <c r="U45" s="1"/>
      <c r="V45" s="1"/>
    </row>
    <row r="46" spans="2:22" s="26" customFormat="1" ht="24.75" customHeight="1" x14ac:dyDescent="0.2">
      <c r="B46" s="52"/>
      <c r="C46" s="168"/>
      <c r="D46" s="169"/>
      <c r="E46" s="75"/>
      <c r="F46" s="52"/>
      <c r="G46" s="168"/>
      <c r="H46" s="169"/>
      <c r="I46" s="75"/>
      <c r="J46" s="168"/>
      <c r="K46" s="169"/>
      <c r="L46" s="169"/>
      <c r="M46" s="75"/>
      <c r="N46" s="52"/>
      <c r="O46" s="168"/>
      <c r="P46" s="169"/>
      <c r="Q46" s="75"/>
      <c r="S46" s="1"/>
      <c r="T46" s="1"/>
      <c r="U46" s="1"/>
      <c r="V46" s="1"/>
    </row>
    <row r="47" spans="2:22" s="26" customFormat="1" ht="24.75" customHeight="1" x14ac:dyDescent="0.2">
      <c r="B47" s="52"/>
      <c r="C47" s="168"/>
      <c r="D47" s="169"/>
      <c r="E47" s="75"/>
      <c r="F47" s="52"/>
      <c r="G47" s="168"/>
      <c r="H47" s="169"/>
      <c r="I47" s="75"/>
      <c r="J47" s="168"/>
      <c r="K47" s="169"/>
      <c r="L47" s="169"/>
      <c r="M47" s="75"/>
      <c r="N47" s="52"/>
      <c r="O47" s="168"/>
      <c r="P47" s="169"/>
      <c r="Q47" s="75"/>
      <c r="S47" s="1"/>
      <c r="T47" s="1"/>
      <c r="U47" s="1"/>
      <c r="V47" s="1"/>
    </row>
    <row r="48" spans="2:22" s="26" customFormat="1" ht="29.25" customHeight="1" x14ac:dyDescent="0.2">
      <c r="B48" s="98"/>
      <c r="C48" s="165"/>
      <c r="D48" s="166"/>
      <c r="E48" s="99"/>
      <c r="F48" s="98"/>
      <c r="G48" s="165"/>
      <c r="H48" s="166"/>
      <c r="I48" s="99"/>
      <c r="J48" s="165"/>
      <c r="K48" s="166"/>
      <c r="L48" s="166"/>
      <c r="M48" s="99"/>
      <c r="N48" s="98"/>
      <c r="O48" s="165"/>
      <c r="P48" s="166"/>
      <c r="Q48" s="99"/>
      <c r="S48" s="1"/>
      <c r="T48" s="1"/>
      <c r="U48" s="1"/>
      <c r="V48" s="1"/>
    </row>
    <row r="49" spans="2:22" s="26" customFormat="1" ht="29.25" customHeight="1" x14ac:dyDescent="0.2">
      <c r="B49" s="325" t="s">
        <v>142</v>
      </c>
      <c r="C49" s="326"/>
      <c r="D49" s="326"/>
      <c r="E49" s="327"/>
      <c r="F49" s="325" t="s">
        <v>142</v>
      </c>
      <c r="G49" s="326"/>
      <c r="H49" s="326"/>
      <c r="I49" s="327"/>
      <c r="J49" s="328" t="s">
        <v>159</v>
      </c>
      <c r="K49" s="329"/>
      <c r="L49" s="329"/>
      <c r="M49" s="330"/>
      <c r="N49" s="328" t="s">
        <v>159</v>
      </c>
      <c r="O49" s="329"/>
      <c r="P49" s="329"/>
      <c r="Q49" s="330"/>
      <c r="S49" s="1"/>
      <c r="T49" s="1"/>
      <c r="U49" s="1"/>
      <c r="V49" s="1"/>
    </row>
    <row r="50" spans="2:22" s="26" customFormat="1" ht="29.25" customHeight="1" thickBot="1" x14ac:dyDescent="0.25">
      <c r="B50" s="101"/>
      <c r="C50" s="102"/>
      <c r="D50" s="103"/>
      <c r="E50" s="166">
        <f>((Скидка!BJ48*(100-Скидка!$C$3))*Скидка!$D$4)/100</f>
        <v>28570.6</v>
      </c>
      <c r="F50" s="101"/>
      <c r="G50" s="102"/>
      <c r="H50" s="103"/>
      <c r="I50" s="166">
        <f>((Скидка!BN48*(100-Скидка!$C$3))*Скидка!$D$4)/100</f>
        <v>26914.6</v>
      </c>
      <c r="J50" s="98"/>
      <c r="K50" s="166"/>
      <c r="L50" s="103"/>
      <c r="M50" s="166">
        <f>((Скидка!BR48*(100-Скидка!$C$3))*Скидка!$D$4)/100</f>
        <v>57261.95</v>
      </c>
      <c r="N50" s="98"/>
      <c r="O50" s="102"/>
      <c r="P50" s="103"/>
      <c r="Q50" s="99">
        <f>((Скидка!BV48*(100-Скидка!$C$3))*Скидка!$D$4)/100</f>
        <v>55674.95</v>
      </c>
      <c r="S50" s="1"/>
      <c r="T50" s="1"/>
      <c r="U50" s="1"/>
      <c r="V50" s="1"/>
    </row>
    <row r="51" spans="2:22" ht="67.5" customHeight="1" x14ac:dyDescent="0.2">
      <c r="B51" s="310" t="s">
        <v>250</v>
      </c>
      <c r="C51" s="310"/>
      <c r="D51" s="310"/>
      <c r="E51" s="310"/>
      <c r="F51" s="299"/>
      <c r="G51" s="310" t="s">
        <v>226</v>
      </c>
      <c r="H51" s="310"/>
      <c r="I51" s="310"/>
      <c r="J51" s="310"/>
      <c r="K51" s="310"/>
      <c r="L51" s="310"/>
      <c r="M51" s="310" t="s">
        <v>227</v>
      </c>
      <c r="N51" s="310"/>
      <c r="O51" s="310"/>
      <c r="P51" s="310"/>
      <c r="Q51" s="310"/>
    </row>
    <row r="52" spans="2:22" ht="29.25" customHeight="1" x14ac:dyDescent="0.2">
      <c r="B52" s="160" t="s">
        <v>157</v>
      </c>
      <c r="E52" s="22"/>
      <c r="F52" s="171"/>
      <c r="G52" s="160" t="s">
        <v>166</v>
      </c>
      <c r="H52" s="171"/>
      <c r="I52" s="22"/>
      <c r="L52" s="57"/>
      <c r="M52" s="160" t="s">
        <v>167</v>
      </c>
      <c r="Q52" s="55"/>
    </row>
    <row r="53" spans="2:22" ht="15.75" customHeight="1" x14ac:dyDescent="0.2">
      <c r="B53" s="44"/>
      <c r="F53" s="171"/>
      <c r="G53" s="74"/>
      <c r="H53" s="171"/>
      <c r="L53" s="57"/>
      <c r="Q53" s="43"/>
    </row>
    <row r="54" spans="2:22" ht="286.5" customHeight="1" x14ac:dyDescent="0.25">
      <c r="B54" s="56"/>
      <c r="C54" s="173"/>
      <c r="D54" s="173"/>
      <c r="E54" s="175"/>
      <c r="F54" s="173"/>
      <c r="G54" s="74"/>
      <c r="H54" s="174"/>
      <c r="J54" s="173"/>
      <c r="M54" s="44"/>
      <c r="N54" s="173"/>
      <c r="Q54" s="43"/>
    </row>
    <row r="55" spans="2:22" s="26" customFormat="1" ht="24.75" customHeight="1" x14ac:dyDescent="0.25">
      <c r="B55" s="56"/>
      <c r="C55" s="173"/>
      <c r="D55" s="302"/>
      <c r="E55" s="302"/>
      <c r="F55" s="303"/>
      <c r="G55" s="74"/>
      <c r="H55" s="174"/>
      <c r="J55" s="302"/>
      <c r="K55" s="302"/>
      <c r="L55" s="303"/>
      <c r="M55" s="44"/>
      <c r="N55" s="173"/>
      <c r="O55" s="302"/>
      <c r="P55" s="302"/>
      <c r="Q55" s="276"/>
      <c r="S55" s="1"/>
      <c r="T55" s="1"/>
      <c r="U55" s="1"/>
      <c r="V55" s="1"/>
    </row>
    <row r="56" spans="2:22" s="26" customFormat="1" ht="24.75" customHeight="1" x14ac:dyDescent="0.25">
      <c r="B56" s="56"/>
      <c r="C56" s="173"/>
      <c r="D56" s="302"/>
      <c r="E56" s="302"/>
      <c r="F56" s="303"/>
      <c r="G56" s="74"/>
      <c r="H56" s="174"/>
      <c r="J56" s="302"/>
      <c r="K56" s="302"/>
      <c r="L56" s="303"/>
      <c r="M56" s="44"/>
      <c r="N56" s="173"/>
      <c r="O56" s="302"/>
      <c r="P56" s="302"/>
      <c r="Q56" s="276"/>
      <c r="S56" s="1"/>
      <c r="T56" s="1"/>
      <c r="U56" s="1"/>
      <c r="V56" s="1"/>
    </row>
    <row r="57" spans="2:22" s="26" customFormat="1" ht="24.75" customHeight="1" x14ac:dyDescent="0.2">
      <c r="B57" s="52"/>
      <c r="C57" s="168"/>
      <c r="D57" s="169"/>
      <c r="E57" s="169"/>
      <c r="F57" s="169"/>
      <c r="G57" s="52"/>
      <c r="H57" s="176"/>
      <c r="I57" s="176"/>
      <c r="J57" s="169"/>
      <c r="K57" s="169"/>
      <c r="L57" s="169"/>
      <c r="M57" s="52"/>
      <c r="N57" s="176"/>
      <c r="O57" s="169"/>
      <c r="P57" s="169"/>
      <c r="Q57" s="75"/>
      <c r="S57" s="1"/>
      <c r="T57" s="1"/>
      <c r="U57" s="1"/>
      <c r="V57" s="1"/>
    </row>
    <row r="58" spans="2:22" s="26" customFormat="1" ht="24.75" customHeight="1" x14ac:dyDescent="0.2">
      <c r="B58" s="52"/>
      <c r="C58" s="168"/>
      <c r="D58" s="169"/>
      <c r="E58" s="169"/>
      <c r="F58" s="169"/>
      <c r="G58" s="52"/>
      <c r="H58" s="168"/>
      <c r="I58" s="168"/>
      <c r="J58" s="169"/>
      <c r="K58" s="169"/>
      <c r="L58" s="169"/>
      <c r="M58" s="52"/>
      <c r="N58" s="168"/>
      <c r="O58" s="169"/>
      <c r="P58" s="169"/>
      <c r="Q58" s="75"/>
      <c r="S58" s="1"/>
      <c r="T58" s="1"/>
      <c r="U58" s="1"/>
      <c r="V58" s="1"/>
    </row>
    <row r="59" spans="2:22" s="26" customFormat="1" ht="24.75" customHeight="1" x14ac:dyDescent="0.2">
      <c r="B59" s="52"/>
      <c r="C59" s="168"/>
      <c r="D59" s="169"/>
      <c r="E59" s="169"/>
      <c r="F59" s="169"/>
      <c r="G59" s="52"/>
      <c r="H59" s="168"/>
      <c r="I59" s="168"/>
      <c r="J59" s="169"/>
      <c r="K59" s="169"/>
      <c r="L59" s="169"/>
      <c r="M59" s="52"/>
      <c r="N59" s="168"/>
      <c r="O59" s="169"/>
      <c r="P59" s="169"/>
      <c r="Q59" s="75"/>
      <c r="S59" s="1"/>
      <c r="T59" s="1"/>
      <c r="U59" s="1"/>
      <c r="V59" s="1"/>
    </row>
    <row r="60" spans="2:22" s="26" customFormat="1" ht="29.25" customHeight="1" x14ac:dyDescent="0.2">
      <c r="B60" s="98"/>
      <c r="C60" s="165"/>
      <c r="D60" s="166"/>
      <c r="E60" s="166"/>
      <c r="F60" s="166"/>
      <c r="G60" s="98"/>
      <c r="H60" s="168"/>
      <c r="I60" s="168"/>
      <c r="J60" s="169"/>
      <c r="K60" s="169"/>
      <c r="L60" s="166"/>
      <c r="M60" s="98"/>
      <c r="N60" s="165"/>
      <c r="O60" s="166"/>
      <c r="P60" s="166"/>
      <c r="Q60" s="99"/>
      <c r="S60" s="1"/>
      <c r="T60" s="1"/>
      <c r="U60" s="1"/>
      <c r="V60" s="1"/>
    </row>
    <row r="61" spans="2:22" s="26" customFormat="1" ht="29.25" customHeight="1" x14ac:dyDescent="0.2">
      <c r="B61" s="325" t="s">
        <v>159</v>
      </c>
      <c r="C61" s="326"/>
      <c r="D61" s="326"/>
      <c r="E61" s="326"/>
      <c r="F61" s="327"/>
      <c r="G61" s="325" t="s">
        <v>169</v>
      </c>
      <c r="H61" s="326"/>
      <c r="I61" s="326"/>
      <c r="J61" s="326"/>
      <c r="K61" s="326"/>
      <c r="L61" s="327"/>
      <c r="M61" s="325" t="s">
        <v>169</v>
      </c>
      <c r="N61" s="326"/>
      <c r="O61" s="326"/>
      <c r="P61" s="326"/>
      <c r="Q61" s="327"/>
      <c r="S61" s="1"/>
      <c r="T61" s="1"/>
      <c r="U61" s="1"/>
      <c r="V61" s="1"/>
    </row>
    <row r="62" spans="2:22" s="26" customFormat="1" ht="29.25" customHeight="1" thickBot="1" x14ac:dyDescent="0.25">
      <c r="B62" s="101"/>
      <c r="C62" s="102"/>
      <c r="D62" s="103"/>
      <c r="E62" s="103"/>
      <c r="F62" s="103">
        <f>((Скидка!BK60*(100-Скидка!$C$3))*Скидка!$D$4)/100</f>
        <v>54089.1</v>
      </c>
      <c r="G62" s="101"/>
      <c r="H62" s="91"/>
      <c r="I62" s="91"/>
      <c r="J62" s="76"/>
      <c r="K62" s="76"/>
      <c r="L62" s="103">
        <f>((Скидка!BQ60*(100-Скидка!$C$3))*Скидка!$D$4)/100</f>
        <v>80459.749999999985</v>
      </c>
      <c r="M62" s="101"/>
      <c r="N62" s="102"/>
      <c r="O62" s="103"/>
      <c r="P62" s="103"/>
      <c r="Q62" s="100">
        <f>((Скидка!BV60*(100-Скидка!$C$3))*Скидка!$D$4)/100</f>
        <v>78872.749999999985</v>
      </c>
      <c r="S62" s="1"/>
      <c r="T62" s="1"/>
      <c r="U62" s="1"/>
      <c r="V62" s="1"/>
    </row>
    <row r="63" spans="2:22" s="26" customFormat="1" ht="85.5" customHeight="1" thickBot="1" x14ac:dyDescent="0.25">
      <c r="B63" s="98"/>
      <c r="C63" s="191"/>
      <c r="D63" s="190"/>
      <c r="E63" s="190"/>
      <c r="F63" s="190"/>
      <c r="G63" s="252"/>
      <c r="H63" s="188"/>
      <c r="I63" s="188"/>
      <c r="J63" s="189"/>
      <c r="K63" s="189"/>
      <c r="L63" s="190"/>
      <c r="M63" s="252"/>
      <c r="N63" s="191"/>
      <c r="O63" s="190"/>
      <c r="P63" s="190"/>
      <c r="Q63" s="99"/>
      <c r="S63" s="1"/>
      <c r="T63" s="1"/>
      <c r="U63" s="1"/>
      <c r="V63" s="1"/>
    </row>
    <row r="64" spans="2:22" s="26" customFormat="1" ht="26.25" customHeight="1" x14ac:dyDescent="0.35">
      <c r="B64" s="334" t="s">
        <v>274</v>
      </c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  <c r="P64" s="335"/>
      <c r="Q64" s="240"/>
      <c r="S64" s="1"/>
      <c r="T64" s="1"/>
      <c r="U64" s="1"/>
      <c r="V64" s="1"/>
    </row>
    <row r="65" spans="2:22" s="26" customFormat="1" ht="33" customHeight="1" x14ac:dyDescent="0.2">
      <c r="B65" s="331" t="s">
        <v>278</v>
      </c>
      <c r="C65" s="332"/>
      <c r="D65" s="332"/>
      <c r="E65" s="332"/>
      <c r="F65" s="332"/>
      <c r="G65" s="332"/>
      <c r="H65" s="332"/>
      <c r="I65" s="332"/>
      <c r="J65" s="332"/>
      <c r="K65" s="332"/>
      <c r="L65" s="332"/>
      <c r="M65" s="332"/>
      <c r="N65" s="332"/>
      <c r="O65" s="332"/>
      <c r="P65" s="332"/>
      <c r="Q65" s="333"/>
      <c r="S65" s="1"/>
      <c r="T65" s="1"/>
      <c r="U65" s="1"/>
      <c r="V65" s="1"/>
    </row>
    <row r="66" spans="2:22" s="26" customFormat="1" ht="26.25" customHeight="1" x14ac:dyDescent="0.2">
      <c r="B66" s="331" t="s">
        <v>279</v>
      </c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3"/>
      <c r="S66" s="1"/>
      <c r="T66" s="1"/>
      <c r="U66" s="1"/>
      <c r="V66" s="1"/>
    </row>
    <row r="67" spans="2:22" s="26" customFormat="1" ht="6.75" customHeight="1" x14ac:dyDescent="0.3">
      <c r="B67" s="60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25"/>
      <c r="O67" s="25"/>
      <c r="P67" s="25"/>
      <c r="Q67" s="43"/>
      <c r="S67" s="1"/>
      <c r="T67" s="1"/>
      <c r="U67" s="1"/>
      <c r="V67" s="1"/>
    </row>
    <row r="68" spans="2:22" s="26" customFormat="1" ht="7.5" customHeight="1" x14ac:dyDescent="0.2">
      <c r="B68" s="278"/>
      <c r="C68" s="279"/>
      <c r="D68" s="279"/>
      <c r="E68" s="279"/>
      <c r="F68" s="279"/>
      <c r="G68" s="279"/>
      <c r="H68" s="279"/>
      <c r="I68" s="279"/>
      <c r="J68" s="279"/>
      <c r="K68" s="279"/>
      <c r="L68" s="279"/>
      <c r="M68" s="279"/>
      <c r="N68" s="279"/>
      <c r="O68" s="279"/>
      <c r="P68" s="279"/>
      <c r="Q68" s="280"/>
      <c r="S68" s="1"/>
      <c r="T68" s="1"/>
      <c r="U68" s="1"/>
      <c r="V68" s="1"/>
    </row>
    <row r="69" spans="2:22" s="26" customFormat="1" ht="5.25" customHeight="1" x14ac:dyDescent="0.2">
      <c r="S69" s="1"/>
      <c r="T69" s="1"/>
      <c r="U69" s="1"/>
      <c r="V69" s="1"/>
    </row>
  </sheetData>
  <mergeCells count="87">
    <mergeCell ref="I30:I31"/>
    <mergeCell ref="M61:Q61"/>
    <mergeCell ref="P5:Q5"/>
    <mergeCell ref="B64:P64"/>
    <mergeCell ref="B13:Q13"/>
    <mergeCell ref="B38:Q38"/>
    <mergeCell ref="B24:E24"/>
    <mergeCell ref="F24:I24"/>
    <mergeCell ref="B36:E36"/>
    <mergeCell ref="F36:I36"/>
    <mergeCell ref="J36:M36"/>
    <mergeCell ref="B26:E26"/>
    <mergeCell ref="F26:I26"/>
    <mergeCell ref="J26:M26"/>
    <mergeCell ref="D30:D31"/>
    <mergeCell ref="E30:E31"/>
    <mergeCell ref="H30:H31"/>
    <mergeCell ref="Q18:Q19"/>
    <mergeCell ref="B68:Q68"/>
    <mergeCell ref="D43:D44"/>
    <mergeCell ref="E43:E44"/>
    <mergeCell ref="H43:H44"/>
    <mergeCell ref="I43:I44"/>
    <mergeCell ref="K43:K44"/>
    <mergeCell ref="L43:L44"/>
    <mergeCell ref="O55:O56"/>
    <mergeCell ref="P55:P56"/>
    <mergeCell ref="Q55:Q56"/>
    <mergeCell ref="B61:F61"/>
    <mergeCell ref="G61:L61"/>
    <mergeCell ref="F49:I49"/>
    <mergeCell ref="D55:D56"/>
    <mergeCell ref="E55:E56"/>
    <mergeCell ref="N24:Q24"/>
    <mergeCell ref="K30:K31"/>
    <mergeCell ref="L30:L31"/>
    <mergeCell ref="M30:M31"/>
    <mergeCell ref="B14:E14"/>
    <mergeCell ref="F14:I14"/>
    <mergeCell ref="J14:M14"/>
    <mergeCell ref="N14:Q14"/>
    <mergeCell ref="D18:D19"/>
    <mergeCell ref="E18:E19"/>
    <mergeCell ref="H18:H19"/>
    <mergeCell ref="I18:I19"/>
    <mergeCell ref="K18:K19"/>
    <mergeCell ref="L18:L19"/>
    <mergeCell ref="M18:M19"/>
    <mergeCell ref="P18:P19"/>
    <mergeCell ref="G51:L51"/>
    <mergeCell ref="M51:Q51"/>
    <mergeCell ref="F55:F56"/>
    <mergeCell ref="J55:J56"/>
    <mergeCell ref="K55:K56"/>
    <mergeCell ref="L55:L56"/>
    <mergeCell ref="B66:Q66"/>
    <mergeCell ref="B65:Q65"/>
    <mergeCell ref="M2:O2"/>
    <mergeCell ref="P2:Q2"/>
    <mergeCell ref="B3:D3"/>
    <mergeCell ref="B4:E4"/>
    <mergeCell ref="J4:L4"/>
    <mergeCell ref="P3:Q3"/>
    <mergeCell ref="P4:Q4"/>
    <mergeCell ref="B12:Q12"/>
    <mergeCell ref="B51:F51"/>
    <mergeCell ref="G6:H6"/>
    <mergeCell ref="G7:H7"/>
    <mergeCell ref="P7:Q7"/>
    <mergeCell ref="B11:E11"/>
    <mergeCell ref="G11:L11"/>
    <mergeCell ref="B49:E49"/>
    <mergeCell ref="N36:Q36"/>
    <mergeCell ref="N26:Q26"/>
    <mergeCell ref="P30:P31"/>
    <mergeCell ref="B6:E7"/>
    <mergeCell ref="B39:E39"/>
    <mergeCell ref="F39:I39"/>
    <mergeCell ref="J39:M39"/>
    <mergeCell ref="N39:Q39"/>
    <mergeCell ref="J49:M49"/>
    <mergeCell ref="N49:Q49"/>
    <mergeCell ref="M43:M44"/>
    <mergeCell ref="P43:P44"/>
    <mergeCell ref="Q43:Q44"/>
    <mergeCell ref="J24:M24"/>
    <mergeCell ref="Q30:Q31"/>
  </mergeCells>
  <printOptions horizontalCentered="1" verticalCentered="1"/>
  <pageMargins left="0.59055118110236227" right="0" top="0.35433070866141736" bottom="0.35433070866141736" header="0.31496062992125984" footer="0.31496062992125984"/>
  <pageSetup paperSize="9" scale="2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  <pageSetUpPr autoPageBreaks="0" fitToPage="1"/>
  </sheetPr>
  <dimension ref="A1:V68"/>
  <sheetViews>
    <sheetView view="pageBreakPreview" zoomScale="40" zoomScaleNormal="45" zoomScaleSheetLayoutView="40" zoomScalePageLayoutView="10" workbookViewId="0">
      <selection activeCell="P10" sqref="P10:Q10"/>
    </sheetView>
  </sheetViews>
  <sheetFormatPr defaultColWidth="9.140625" defaultRowHeight="12.75" x14ac:dyDescent="0.2"/>
  <cols>
    <col min="1" max="1" width="1.7109375" style="26" customWidth="1"/>
    <col min="2" max="5" width="20.5703125" style="26" customWidth="1"/>
    <col min="6" max="6" width="23.42578125" style="26" customWidth="1"/>
    <col min="7" max="11" width="20.5703125" style="26" customWidth="1"/>
    <col min="12" max="12" width="23.140625" style="26" customWidth="1"/>
    <col min="13" max="16" width="20.5703125" style="26" customWidth="1"/>
    <col min="17" max="17" width="25.5703125" style="26" customWidth="1"/>
    <col min="18" max="18" width="1.7109375" style="26" customWidth="1"/>
    <col min="19" max="16384" width="9.140625" style="1"/>
  </cols>
  <sheetData>
    <row r="1" spans="1:22" x14ac:dyDescent="0.2">
      <c r="A1" s="26" t="s">
        <v>14</v>
      </c>
    </row>
    <row r="2" spans="1:22" ht="32.25" customHeight="1" x14ac:dyDescent="0.3">
      <c r="B2" s="58"/>
      <c r="C2" s="59"/>
      <c r="D2" s="59"/>
      <c r="E2" s="27"/>
      <c r="F2" s="28"/>
      <c r="G2" s="61"/>
      <c r="H2" s="62"/>
      <c r="I2" s="62"/>
      <c r="J2" s="62"/>
      <c r="K2" s="63"/>
      <c r="L2" s="63"/>
      <c r="M2" s="318"/>
      <c r="N2" s="318"/>
      <c r="O2" s="318"/>
      <c r="P2" s="261"/>
      <c r="Q2" s="319"/>
    </row>
    <row r="3" spans="1:22" ht="27.75" customHeight="1" x14ac:dyDescent="0.3">
      <c r="B3" s="263"/>
      <c r="C3" s="264"/>
      <c r="D3" s="264"/>
      <c r="E3" s="25"/>
      <c r="F3" s="29"/>
      <c r="G3" s="30"/>
      <c r="I3" s="31"/>
      <c r="J3" s="32"/>
      <c r="K3" s="31"/>
      <c r="L3" s="31"/>
      <c r="M3" s="33"/>
      <c r="N3" s="33"/>
      <c r="O3" s="233"/>
      <c r="P3" s="270"/>
      <c r="Q3" s="271"/>
    </row>
    <row r="4" spans="1:22" ht="35.25" customHeight="1" x14ac:dyDescent="0.3">
      <c r="B4" s="265"/>
      <c r="C4" s="266"/>
      <c r="D4" s="266"/>
      <c r="E4" s="266"/>
      <c r="F4" s="34"/>
      <c r="G4" s="35"/>
      <c r="H4" s="36"/>
      <c r="I4" s="37"/>
      <c r="J4" s="267"/>
      <c r="K4" s="267"/>
      <c r="L4" s="267"/>
      <c r="M4" s="33"/>
      <c r="N4" s="226"/>
      <c r="O4" s="272"/>
      <c r="P4" s="272"/>
      <c r="Q4" s="273"/>
    </row>
    <row r="5" spans="1:22" ht="29.25" customHeight="1" x14ac:dyDescent="0.45">
      <c r="B5" s="44"/>
      <c r="C5" s="38"/>
      <c r="D5" s="38"/>
      <c r="E5" s="38"/>
      <c r="F5" s="38"/>
      <c r="G5" s="38"/>
      <c r="H5" s="39"/>
      <c r="I5" s="40"/>
      <c r="J5" s="41"/>
      <c r="K5" s="42"/>
      <c r="O5" s="234"/>
      <c r="P5" s="274"/>
      <c r="Q5" s="275"/>
    </row>
    <row r="6" spans="1:22" ht="24" customHeight="1" x14ac:dyDescent="0.2">
      <c r="B6" s="316" t="s">
        <v>300</v>
      </c>
      <c r="C6" s="317"/>
      <c r="D6" s="317"/>
      <c r="E6" s="317"/>
      <c r="F6" s="227"/>
      <c r="G6" s="311"/>
      <c r="H6" s="311"/>
      <c r="I6" s="23"/>
      <c r="K6" s="21"/>
      <c r="L6" s="22"/>
      <c r="M6" s="21"/>
      <c r="P6" s="53"/>
      <c r="Q6" s="43"/>
    </row>
    <row r="7" spans="1:22" ht="37.5" customHeight="1" x14ac:dyDescent="0.3">
      <c r="B7" s="316"/>
      <c r="C7" s="317"/>
      <c r="D7" s="317"/>
      <c r="E7" s="317"/>
      <c r="F7" s="227"/>
      <c r="G7" s="312"/>
      <c r="H7" s="312"/>
      <c r="I7" s="24"/>
      <c r="N7" s="21"/>
      <c r="O7" s="53"/>
      <c r="P7" s="281"/>
      <c r="Q7" s="282"/>
      <c r="V7" s="1" t="s">
        <v>7</v>
      </c>
    </row>
    <row r="8" spans="1:22" ht="29.25" customHeight="1" x14ac:dyDescent="0.2">
      <c r="B8" s="316"/>
      <c r="C8" s="317"/>
      <c r="D8" s="317"/>
      <c r="E8" s="317"/>
      <c r="N8" s="21"/>
      <c r="O8" s="53"/>
      <c r="P8" s="72"/>
      <c r="Q8" s="73"/>
    </row>
    <row r="9" spans="1:22" ht="20.25" customHeight="1" x14ac:dyDescent="0.35">
      <c r="B9" s="96"/>
      <c r="C9" s="71"/>
      <c r="D9" s="71"/>
      <c r="G9" s="48"/>
      <c r="H9" s="47"/>
      <c r="I9" s="47"/>
      <c r="J9" s="47"/>
      <c r="O9" s="53"/>
      <c r="P9" s="72"/>
      <c r="Q9" s="73"/>
    </row>
    <row r="10" spans="1:22" ht="33" customHeight="1" x14ac:dyDescent="0.4">
      <c r="B10" s="44"/>
      <c r="C10" s="45"/>
      <c r="P10" s="339"/>
      <c r="Q10" s="340"/>
    </row>
    <row r="11" spans="1:22" ht="39" customHeight="1" thickBot="1" x14ac:dyDescent="0.5">
      <c r="B11" s="313" t="s">
        <v>6</v>
      </c>
      <c r="C11" s="314"/>
      <c r="D11" s="314"/>
      <c r="E11" s="314"/>
      <c r="F11" s="220">
        <f>Скидка!C3/100</f>
        <v>0</v>
      </c>
      <c r="G11" s="315" t="s">
        <v>272</v>
      </c>
      <c r="H11" s="315"/>
      <c r="I11" s="315"/>
      <c r="J11" s="315"/>
      <c r="K11" s="315"/>
      <c r="L11" s="315"/>
      <c r="M11" s="315"/>
      <c r="N11" s="65"/>
      <c r="O11" s="66"/>
      <c r="P11" s="236"/>
      <c r="Q11" s="246" t="s">
        <v>171</v>
      </c>
    </row>
    <row r="12" spans="1:22" s="54" customFormat="1" ht="67.5" customHeight="1" thickBot="1" x14ac:dyDescent="0.25">
      <c r="B12" s="304" t="s">
        <v>276</v>
      </c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306"/>
    </row>
    <row r="13" spans="1:22" s="54" customFormat="1" ht="56.25" customHeight="1" thickBot="1" x14ac:dyDescent="0.25">
      <c r="B13" s="304" t="s">
        <v>208</v>
      </c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6"/>
    </row>
    <row r="14" spans="1:22" ht="52.5" customHeight="1" x14ac:dyDescent="0.2">
      <c r="B14" s="310" t="s">
        <v>228</v>
      </c>
      <c r="C14" s="310"/>
      <c r="D14" s="310"/>
      <c r="E14" s="310"/>
      <c r="F14" s="299"/>
      <c r="G14" s="310" t="s">
        <v>229</v>
      </c>
      <c r="H14" s="310"/>
      <c r="I14" s="310"/>
      <c r="J14" s="310"/>
      <c r="K14" s="310"/>
      <c r="L14" s="310"/>
      <c r="M14" s="310" t="s">
        <v>230</v>
      </c>
      <c r="N14" s="310"/>
      <c r="O14" s="310"/>
      <c r="P14" s="310"/>
      <c r="Q14" s="310"/>
    </row>
    <row r="15" spans="1:22" ht="29.25" customHeight="1" x14ac:dyDescent="0.2">
      <c r="B15" s="160" t="s">
        <v>124</v>
      </c>
      <c r="E15" s="22"/>
      <c r="F15" s="171"/>
      <c r="G15" s="160" t="s">
        <v>126</v>
      </c>
      <c r="H15" s="171"/>
      <c r="I15" s="22"/>
      <c r="L15" s="57"/>
      <c r="M15" s="160" t="s">
        <v>128</v>
      </c>
      <c r="Q15" s="55"/>
    </row>
    <row r="16" spans="1:22" ht="15.75" customHeight="1" x14ac:dyDescent="0.2">
      <c r="B16" s="44"/>
      <c r="F16" s="171"/>
      <c r="G16" s="74"/>
      <c r="H16" s="171"/>
      <c r="L16" s="57"/>
      <c r="Q16" s="43"/>
    </row>
    <row r="17" spans="2:17" ht="286.5" customHeight="1" x14ac:dyDescent="0.25">
      <c r="B17" s="56"/>
      <c r="C17" s="173"/>
      <c r="D17" s="173"/>
      <c r="E17" s="175"/>
      <c r="F17" s="173"/>
      <c r="G17" s="74"/>
      <c r="H17" s="174"/>
      <c r="J17" s="173"/>
      <c r="M17" s="44"/>
      <c r="N17" s="173"/>
      <c r="Q17" s="43"/>
    </row>
    <row r="18" spans="2:17" ht="24.75" customHeight="1" x14ac:dyDescent="0.25">
      <c r="B18" s="56"/>
      <c r="C18" s="173"/>
      <c r="D18" s="302"/>
      <c r="E18" s="302"/>
      <c r="F18" s="303"/>
      <c r="G18" s="74"/>
      <c r="H18" s="174"/>
      <c r="J18" s="302"/>
      <c r="K18" s="302"/>
      <c r="L18" s="303"/>
      <c r="M18" s="44"/>
      <c r="N18" s="173"/>
      <c r="O18" s="302"/>
      <c r="P18" s="302"/>
      <c r="Q18" s="276"/>
    </row>
    <row r="19" spans="2:17" ht="24.75" customHeight="1" x14ac:dyDescent="0.25">
      <c r="B19" s="56"/>
      <c r="C19" s="173"/>
      <c r="D19" s="302"/>
      <c r="E19" s="302"/>
      <c r="F19" s="303"/>
      <c r="G19" s="74"/>
      <c r="H19" s="174"/>
      <c r="J19" s="302"/>
      <c r="K19" s="302"/>
      <c r="L19" s="303"/>
      <c r="M19" s="44"/>
      <c r="N19" s="173"/>
      <c r="O19" s="302"/>
      <c r="P19" s="302"/>
      <c r="Q19" s="276"/>
    </row>
    <row r="20" spans="2:17" ht="24.75" customHeight="1" x14ac:dyDescent="0.2">
      <c r="B20" s="52"/>
      <c r="C20" s="168"/>
      <c r="D20" s="169"/>
      <c r="E20" s="169"/>
      <c r="F20" s="169"/>
      <c r="G20" s="52"/>
      <c r="H20" s="176"/>
      <c r="I20" s="176"/>
      <c r="J20" s="169"/>
      <c r="K20" s="169"/>
      <c r="L20" s="169"/>
      <c r="M20" s="52"/>
      <c r="N20" s="176"/>
      <c r="O20" s="169"/>
      <c r="P20" s="169"/>
      <c r="Q20" s="75"/>
    </row>
    <row r="21" spans="2:17" ht="24.75" customHeight="1" x14ac:dyDescent="0.2">
      <c r="B21" s="52"/>
      <c r="C21" s="168"/>
      <c r="D21" s="169"/>
      <c r="E21" s="169"/>
      <c r="F21" s="169"/>
      <c r="G21" s="52"/>
      <c r="H21" s="168"/>
      <c r="I21" s="168"/>
      <c r="J21" s="169"/>
      <c r="K21" s="169"/>
      <c r="L21" s="169"/>
      <c r="M21" s="52"/>
      <c r="N21" s="168"/>
      <c r="O21" s="169"/>
      <c r="P21" s="169"/>
      <c r="Q21" s="75"/>
    </row>
    <row r="22" spans="2:17" ht="24.75" customHeight="1" x14ac:dyDescent="0.2">
      <c r="B22" s="52"/>
      <c r="C22" s="168"/>
      <c r="D22" s="169"/>
      <c r="E22" s="169"/>
      <c r="F22" s="169"/>
      <c r="G22" s="52"/>
      <c r="H22" s="168"/>
      <c r="I22" s="168"/>
      <c r="J22" s="169"/>
      <c r="K22" s="169"/>
      <c r="L22" s="169"/>
      <c r="M22" s="52"/>
      <c r="N22" s="168"/>
      <c r="O22" s="169"/>
      <c r="P22" s="169"/>
      <c r="Q22" s="75"/>
    </row>
    <row r="23" spans="2:17" ht="29.25" customHeight="1" x14ac:dyDescent="0.2">
      <c r="B23" s="98"/>
      <c r="C23" s="165"/>
      <c r="D23" s="166"/>
      <c r="E23" s="166"/>
      <c r="F23" s="166"/>
      <c r="G23" s="98"/>
      <c r="H23" s="168"/>
      <c r="I23" s="168"/>
      <c r="J23" s="169"/>
      <c r="K23" s="169"/>
      <c r="L23" s="166"/>
      <c r="M23" s="98"/>
      <c r="N23" s="165"/>
      <c r="O23" s="166"/>
      <c r="P23" s="166"/>
      <c r="Q23" s="99"/>
    </row>
    <row r="24" spans="2:17" ht="29.25" customHeight="1" x14ac:dyDescent="0.2">
      <c r="B24" s="325" t="s">
        <v>123</v>
      </c>
      <c r="C24" s="326"/>
      <c r="D24" s="326"/>
      <c r="E24" s="326"/>
      <c r="F24" s="327"/>
      <c r="G24" s="325" t="s">
        <v>270</v>
      </c>
      <c r="H24" s="326"/>
      <c r="I24" s="326"/>
      <c r="J24" s="326"/>
      <c r="K24" s="326"/>
      <c r="L24" s="327"/>
      <c r="M24" s="325" t="s">
        <v>123</v>
      </c>
      <c r="N24" s="326"/>
      <c r="O24" s="326"/>
      <c r="P24" s="326"/>
      <c r="Q24" s="327"/>
    </row>
    <row r="25" spans="2:17" ht="29.25" customHeight="1" thickBot="1" x14ac:dyDescent="0.25">
      <c r="B25" s="98"/>
      <c r="C25" s="165"/>
      <c r="D25" s="166"/>
      <c r="E25" s="166"/>
      <c r="F25" s="166">
        <f>((Скидка!AT24*(100-Скидка!$C$3))*Скидка!$D$4)/100</f>
        <v>21901.75</v>
      </c>
      <c r="G25" s="98"/>
      <c r="H25" s="168"/>
      <c r="I25" s="168"/>
      <c r="J25" s="169"/>
      <c r="K25" s="169"/>
      <c r="L25" s="166">
        <f>((Скидка!AZ24*(100-Скидка!$C$3))*Скидка!$D$4)/100</f>
        <v>18922.099999999999</v>
      </c>
      <c r="M25" s="101"/>
      <c r="N25" s="165"/>
      <c r="O25" s="166"/>
      <c r="P25" s="166"/>
      <c r="Q25" s="99">
        <f>((Скидка!BE24*(100-Скидка!$C$3))*Скидка!$D$4)/100</f>
        <v>22556.1</v>
      </c>
    </row>
    <row r="26" spans="2:17" ht="52.5" customHeight="1" x14ac:dyDescent="0.2">
      <c r="B26" s="310" t="s">
        <v>231</v>
      </c>
      <c r="C26" s="310"/>
      <c r="D26" s="310"/>
      <c r="E26" s="310"/>
      <c r="F26" s="299"/>
      <c r="G26" s="310" t="s">
        <v>232</v>
      </c>
      <c r="H26" s="310"/>
      <c r="I26" s="310"/>
      <c r="J26" s="310"/>
      <c r="K26" s="310"/>
      <c r="L26" s="310"/>
      <c r="M26" s="310" t="s">
        <v>233</v>
      </c>
      <c r="N26" s="310"/>
      <c r="O26" s="310"/>
      <c r="P26" s="310"/>
      <c r="Q26" s="310"/>
    </row>
    <row r="27" spans="2:17" ht="29.25" customHeight="1" x14ac:dyDescent="0.2">
      <c r="B27" s="160" t="s">
        <v>125</v>
      </c>
      <c r="E27" s="22"/>
      <c r="F27" s="171"/>
      <c r="G27" s="160" t="s">
        <v>127</v>
      </c>
      <c r="H27" s="171"/>
      <c r="I27" s="22"/>
      <c r="L27" s="57"/>
      <c r="M27" s="160" t="s">
        <v>129</v>
      </c>
      <c r="Q27" s="55"/>
    </row>
    <row r="28" spans="2:17" ht="15.75" customHeight="1" x14ac:dyDescent="0.2">
      <c r="B28" s="44"/>
      <c r="F28" s="171"/>
      <c r="G28" s="74"/>
      <c r="H28" s="171"/>
      <c r="L28" s="57"/>
      <c r="Q28" s="43"/>
    </row>
    <row r="29" spans="2:17" ht="286.5" customHeight="1" x14ac:dyDescent="0.25">
      <c r="B29" s="56"/>
      <c r="C29" s="173"/>
      <c r="D29" s="173"/>
      <c r="E29" s="175"/>
      <c r="F29" s="173"/>
      <c r="G29" s="74"/>
      <c r="H29" s="174"/>
      <c r="J29" s="173"/>
      <c r="M29" s="44"/>
      <c r="N29" s="173"/>
      <c r="Q29" s="43"/>
    </row>
    <row r="30" spans="2:17" ht="24.75" customHeight="1" x14ac:dyDescent="0.25">
      <c r="B30" s="56"/>
      <c r="C30" s="173"/>
      <c r="D30" s="302"/>
      <c r="E30" s="302"/>
      <c r="F30" s="303"/>
      <c r="G30" s="74"/>
      <c r="H30" s="174"/>
      <c r="J30" s="302"/>
      <c r="K30" s="302"/>
      <c r="L30" s="303"/>
      <c r="M30" s="44"/>
      <c r="N30" s="173"/>
      <c r="O30" s="302"/>
      <c r="P30" s="302"/>
      <c r="Q30" s="276"/>
    </row>
    <row r="31" spans="2:17" ht="24.75" customHeight="1" x14ac:dyDescent="0.25">
      <c r="B31" s="56"/>
      <c r="C31" s="173"/>
      <c r="D31" s="302"/>
      <c r="E31" s="302"/>
      <c r="F31" s="303"/>
      <c r="G31" s="74"/>
      <c r="H31" s="174"/>
      <c r="J31" s="302"/>
      <c r="K31" s="302"/>
      <c r="L31" s="303"/>
      <c r="M31" s="44"/>
      <c r="N31" s="173"/>
      <c r="O31" s="302"/>
      <c r="P31" s="302"/>
      <c r="Q31" s="276"/>
    </row>
    <row r="32" spans="2:17" ht="24.75" customHeight="1" x14ac:dyDescent="0.2">
      <c r="B32" s="52"/>
      <c r="C32" s="168"/>
      <c r="D32" s="169"/>
      <c r="E32" s="169"/>
      <c r="F32" s="169"/>
      <c r="G32" s="52"/>
      <c r="H32" s="176"/>
      <c r="I32" s="176"/>
      <c r="J32" s="169"/>
      <c r="K32" s="169"/>
      <c r="L32" s="169"/>
      <c r="M32" s="52"/>
      <c r="N32" s="176"/>
      <c r="O32" s="169"/>
      <c r="P32" s="169"/>
      <c r="Q32" s="75"/>
    </row>
    <row r="33" spans="2:17" ht="24.75" customHeight="1" x14ac:dyDescent="0.2">
      <c r="B33" s="52"/>
      <c r="C33" s="168"/>
      <c r="D33" s="169"/>
      <c r="E33" s="169"/>
      <c r="F33" s="169"/>
      <c r="G33" s="52"/>
      <c r="H33" s="168"/>
      <c r="I33" s="168"/>
      <c r="J33" s="169"/>
      <c r="K33" s="169"/>
      <c r="L33" s="169"/>
      <c r="M33" s="52"/>
      <c r="N33" s="168"/>
      <c r="O33" s="169"/>
      <c r="P33" s="169"/>
      <c r="Q33" s="75"/>
    </row>
    <row r="34" spans="2:17" ht="24.75" customHeight="1" x14ac:dyDescent="0.2">
      <c r="B34" s="52"/>
      <c r="C34" s="168"/>
      <c r="D34" s="169"/>
      <c r="E34" s="169"/>
      <c r="F34" s="169"/>
      <c r="G34" s="52"/>
      <c r="H34" s="168"/>
      <c r="I34" s="168"/>
      <c r="J34" s="169"/>
      <c r="K34" s="169"/>
      <c r="L34" s="169"/>
      <c r="M34" s="52"/>
      <c r="N34" s="168"/>
      <c r="O34" s="169"/>
      <c r="P34" s="169"/>
      <c r="Q34" s="75"/>
    </row>
    <row r="35" spans="2:17" ht="29.25" customHeight="1" x14ac:dyDescent="0.2">
      <c r="B35" s="98"/>
      <c r="C35" s="165"/>
      <c r="D35" s="166"/>
      <c r="E35" s="166"/>
      <c r="F35" s="166"/>
      <c r="G35" s="98"/>
      <c r="H35" s="168"/>
      <c r="I35" s="168"/>
      <c r="J35" s="169"/>
      <c r="K35" s="169"/>
      <c r="L35" s="166"/>
      <c r="M35" s="98"/>
      <c r="N35" s="165"/>
      <c r="O35" s="166"/>
      <c r="P35" s="166"/>
      <c r="Q35" s="99"/>
    </row>
    <row r="36" spans="2:17" ht="29.25" customHeight="1" x14ac:dyDescent="0.2">
      <c r="B36" s="325" t="s">
        <v>123</v>
      </c>
      <c r="C36" s="326"/>
      <c r="D36" s="326"/>
      <c r="E36" s="326"/>
      <c r="F36" s="327"/>
      <c r="G36" s="325" t="s">
        <v>270</v>
      </c>
      <c r="H36" s="326"/>
      <c r="I36" s="326"/>
      <c r="J36" s="326"/>
      <c r="K36" s="326"/>
      <c r="L36" s="327"/>
      <c r="M36" s="325" t="s">
        <v>123</v>
      </c>
      <c r="N36" s="326"/>
      <c r="O36" s="326"/>
      <c r="P36" s="326"/>
      <c r="Q36" s="327"/>
    </row>
    <row r="37" spans="2:17" ht="29.25" customHeight="1" thickBot="1" x14ac:dyDescent="0.25">
      <c r="B37" s="98"/>
      <c r="C37" s="165"/>
      <c r="D37" s="166"/>
      <c r="E37" s="166"/>
      <c r="F37" s="166">
        <f>((Скидка!AT36*(100-Скидка!$C$3))*Скидка!$D$4)/100</f>
        <v>35039.35</v>
      </c>
      <c r="G37" s="98"/>
      <c r="H37" s="168"/>
      <c r="I37" s="168"/>
      <c r="J37" s="169"/>
      <c r="K37" s="169"/>
      <c r="L37" s="166">
        <f>((Скидка!AZ36*(100-Скидка!$C$3))*Скидка!$D$4)/100</f>
        <v>32059.699999999997</v>
      </c>
      <c r="M37" s="101"/>
      <c r="N37" s="165"/>
      <c r="O37" s="166"/>
      <c r="P37" s="166"/>
      <c r="Q37" s="99">
        <f>((Скидка!BE36*(100-Скидка!$C$3))*Скидка!$D$4)/100</f>
        <v>35693.699999999997</v>
      </c>
    </row>
    <row r="38" spans="2:17" ht="54" customHeight="1" thickBot="1" x14ac:dyDescent="0.25">
      <c r="B38" s="304" t="s">
        <v>209</v>
      </c>
      <c r="C38" s="305"/>
      <c r="D38" s="305"/>
      <c r="E38" s="305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6"/>
    </row>
    <row r="39" spans="2:17" ht="52.5" customHeight="1" x14ac:dyDescent="0.2">
      <c r="B39" s="310" t="s">
        <v>228</v>
      </c>
      <c r="C39" s="310"/>
      <c r="D39" s="310"/>
      <c r="E39" s="310"/>
      <c r="F39" s="299"/>
      <c r="G39" s="310" t="s">
        <v>238</v>
      </c>
      <c r="H39" s="310"/>
      <c r="I39" s="310"/>
      <c r="J39" s="310"/>
      <c r="K39" s="310"/>
      <c r="L39" s="310"/>
      <c r="M39" s="310" t="s">
        <v>239</v>
      </c>
      <c r="N39" s="310"/>
      <c r="O39" s="310"/>
      <c r="P39" s="310"/>
      <c r="Q39" s="310"/>
    </row>
    <row r="40" spans="2:17" ht="29.25" customHeight="1" x14ac:dyDescent="0.2">
      <c r="B40" s="160" t="s">
        <v>139</v>
      </c>
      <c r="E40" s="22"/>
      <c r="F40" s="171"/>
      <c r="G40" s="160" t="s">
        <v>140</v>
      </c>
      <c r="H40" s="171"/>
      <c r="I40" s="22"/>
      <c r="L40" s="57"/>
      <c r="M40" s="160" t="s">
        <v>141</v>
      </c>
      <c r="Q40" s="55"/>
    </row>
    <row r="41" spans="2:17" ht="15.75" customHeight="1" x14ac:dyDescent="0.2">
      <c r="B41" s="44"/>
      <c r="F41" s="171"/>
      <c r="G41" s="74"/>
      <c r="H41" s="171"/>
      <c r="L41" s="57"/>
      <c r="Q41" s="43"/>
    </row>
    <row r="42" spans="2:17" ht="286.5" customHeight="1" x14ac:dyDescent="0.25">
      <c r="B42" s="56"/>
      <c r="C42" s="173"/>
      <c r="D42" s="173"/>
      <c r="E42" s="175"/>
      <c r="F42" s="173"/>
      <c r="G42" s="74"/>
      <c r="H42" s="174"/>
      <c r="J42" s="173"/>
      <c r="M42" s="44"/>
      <c r="N42" s="173"/>
      <c r="Q42" s="43"/>
    </row>
    <row r="43" spans="2:17" ht="24.75" customHeight="1" x14ac:dyDescent="0.25">
      <c r="B43" s="56"/>
      <c r="C43" s="173"/>
      <c r="D43" s="302"/>
      <c r="E43" s="302"/>
      <c r="F43" s="303"/>
      <c r="G43" s="74"/>
      <c r="H43" s="174"/>
      <c r="J43" s="302"/>
      <c r="K43" s="302"/>
      <c r="L43" s="303"/>
      <c r="M43" s="44"/>
      <c r="N43" s="173"/>
      <c r="O43" s="302"/>
      <c r="P43" s="302"/>
      <c r="Q43" s="276"/>
    </row>
    <row r="44" spans="2:17" ht="24.75" customHeight="1" x14ac:dyDescent="0.25">
      <c r="B44" s="56"/>
      <c r="C44" s="173"/>
      <c r="D44" s="302"/>
      <c r="E44" s="302"/>
      <c r="F44" s="303"/>
      <c r="G44" s="74"/>
      <c r="H44" s="174"/>
      <c r="J44" s="302"/>
      <c r="K44" s="302"/>
      <c r="L44" s="303"/>
      <c r="M44" s="44"/>
      <c r="N44" s="173"/>
      <c r="O44" s="302"/>
      <c r="P44" s="302"/>
      <c r="Q44" s="276"/>
    </row>
    <row r="45" spans="2:17" ht="24.75" customHeight="1" x14ac:dyDescent="0.2">
      <c r="B45" s="52"/>
      <c r="C45" s="168"/>
      <c r="D45" s="169"/>
      <c r="E45" s="169"/>
      <c r="F45" s="169"/>
      <c r="G45" s="52"/>
      <c r="H45" s="176"/>
      <c r="I45" s="176"/>
      <c r="J45" s="169"/>
      <c r="K45" s="169"/>
      <c r="L45" s="169"/>
      <c r="M45" s="52"/>
      <c r="N45" s="176"/>
      <c r="O45" s="169"/>
      <c r="P45" s="169"/>
      <c r="Q45" s="75"/>
    </row>
    <row r="46" spans="2:17" ht="24.75" customHeight="1" x14ac:dyDescent="0.2">
      <c r="B46" s="52"/>
      <c r="C46" s="168"/>
      <c r="D46" s="169"/>
      <c r="E46" s="169"/>
      <c r="F46" s="169"/>
      <c r="G46" s="52"/>
      <c r="H46" s="168"/>
      <c r="I46" s="168"/>
      <c r="J46" s="169"/>
      <c r="K46" s="169"/>
      <c r="L46" s="169"/>
      <c r="M46" s="52"/>
      <c r="N46" s="168"/>
      <c r="O46" s="169"/>
      <c r="P46" s="169"/>
      <c r="Q46" s="75"/>
    </row>
    <row r="47" spans="2:17" ht="24.75" customHeight="1" x14ac:dyDescent="0.2">
      <c r="B47" s="52"/>
      <c r="C47" s="168"/>
      <c r="D47" s="169"/>
      <c r="E47" s="169"/>
      <c r="F47" s="169"/>
      <c r="G47" s="52"/>
      <c r="H47" s="168"/>
      <c r="I47" s="168"/>
      <c r="J47" s="169"/>
      <c r="K47" s="169"/>
      <c r="L47" s="169"/>
      <c r="M47" s="52"/>
      <c r="N47" s="168"/>
      <c r="O47" s="169"/>
      <c r="P47" s="169"/>
      <c r="Q47" s="75"/>
    </row>
    <row r="48" spans="2:17" ht="29.25" customHeight="1" x14ac:dyDescent="0.2">
      <c r="B48" s="98"/>
      <c r="C48" s="165"/>
      <c r="D48" s="166"/>
      <c r="E48" s="166"/>
      <c r="F48" s="166"/>
      <c r="G48" s="98"/>
      <c r="H48" s="168"/>
      <c r="I48" s="168"/>
      <c r="J48" s="169"/>
      <c r="K48" s="169"/>
      <c r="L48" s="166"/>
      <c r="M48" s="98"/>
      <c r="N48" s="165"/>
      <c r="O48" s="166"/>
      <c r="P48" s="166"/>
      <c r="Q48" s="99"/>
    </row>
    <row r="49" spans="2:22" ht="29.25" customHeight="1" x14ac:dyDescent="0.2">
      <c r="B49" s="325" t="s">
        <v>143</v>
      </c>
      <c r="C49" s="326"/>
      <c r="D49" s="326"/>
      <c r="E49" s="326"/>
      <c r="F49" s="327"/>
      <c r="G49" s="325" t="s">
        <v>271</v>
      </c>
      <c r="H49" s="326"/>
      <c r="I49" s="326"/>
      <c r="J49" s="326"/>
      <c r="K49" s="326"/>
      <c r="L49" s="327"/>
      <c r="M49" s="325" t="s">
        <v>143</v>
      </c>
      <c r="N49" s="326"/>
      <c r="O49" s="326"/>
      <c r="P49" s="326"/>
      <c r="Q49" s="327"/>
    </row>
    <row r="50" spans="2:22" ht="29.25" customHeight="1" thickBot="1" x14ac:dyDescent="0.25">
      <c r="B50" s="98"/>
      <c r="C50" s="165"/>
      <c r="D50" s="166"/>
      <c r="E50" s="166"/>
      <c r="F50" s="166">
        <f>((Скидка!AT48*(100-Скидка!$C$3))*Скидка!$D$4)/100</f>
        <v>28268.15</v>
      </c>
      <c r="G50" s="98"/>
      <c r="H50" s="168"/>
      <c r="I50" s="168"/>
      <c r="J50" s="169"/>
      <c r="K50" s="169"/>
      <c r="L50" s="166">
        <f>((Скидка!AZ48*(100-Скидка!$C$3))*Скидка!$D$4)/100</f>
        <v>24784.799999999999</v>
      </c>
      <c r="M50" s="101"/>
      <c r="N50" s="165"/>
      <c r="O50" s="166"/>
      <c r="P50" s="166"/>
      <c r="Q50" s="99">
        <f>((Скидка!BE48*(100-Скидка!$C$3))*Скидка!$D$4)/100</f>
        <v>28994.95</v>
      </c>
    </row>
    <row r="51" spans="2:22" ht="52.5" customHeight="1" x14ac:dyDescent="0.2">
      <c r="B51" s="310" t="s">
        <v>234</v>
      </c>
      <c r="C51" s="310"/>
      <c r="D51" s="310"/>
      <c r="E51" s="310"/>
      <c r="F51" s="299"/>
      <c r="G51" s="310" t="s">
        <v>235</v>
      </c>
      <c r="H51" s="310"/>
      <c r="I51" s="310"/>
      <c r="J51" s="310"/>
      <c r="K51" s="310"/>
      <c r="L51" s="310"/>
      <c r="M51" s="310" t="s">
        <v>236</v>
      </c>
      <c r="N51" s="310"/>
      <c r="O51" s="310"/>
      <c r="P51" s="310"/>
      <c r="Q51" s="310"/>
    </row>
    <row r="52" spans="2:22" ht="29.25" customHeight="1" x14ac:dyDescent="0.2">
      <c r="B52" s="160" t="s">
        <v>149</v>
      </c>
      <c r="E52" s="22"/>
      <c r="F52" s="171"/>
      <c r="G52" s="161" t="s">
        <v>150</v>
      </c>
      <c r="H52" s="171"/>
      <c r="I52" s="22"/>
      <c r="L52" s="57"/>
      <c r="M52" s="160" t="s">
        <v>151</v>
      </c>
      <c r="Q52" s="55"/>
    </row>
    <row r="53" spans="2:22" ht="15.75" customHeight="1" x14ac:dyDescent="0.2">
      <c r="B53" s="44"/>
      <c r="F53" s="171"/>
      <c r="G53" s="74"/>
      <c r="H53" s="171"/>
      <c r="L53" s="57"/>
      <c r="Q53" s="43"/>
    </row>
    <row r="54" spans="2:22" ht="286.5" customHeight="1" x14ac:dyDescent="0.25">
      <c r="B54" s="56"/>
      <c r="C54" s="173"/>
      <c r="D54" s="173"/>
      <c r="E54" s="175"/>
      <c r="F54" s="173"/>
      <c r="G54" s="74"/>
      <c r="H54" s="174"/>
      <c r="J54" s="173"/>
      <c r="M54" s="44"/>
      <c r="N54" s="173"/>
      <c r="Q54" s="43"/>
    </row>
    <row r="55" spans="2:22" ht="24.75" customHeight="1" x14ac:dyDescent="0.25">
      <c r="B55" s="56"/>
      <c r="C55" s="173"/>
      <c r="D55" s="302"/>
      <c r="E55" s="302"/>
      <c r="F55" s="303"/>
      <c r="G55" s="74"/>
      <c r="H55" s="174"/>
      <c r="J55" s="302"/>
      <c r="K55" s="302"/>
      <c r="L55" s="303"/>
      <c r="M55" s="44"/>
      <c r="N55" s="173"/>
      <c r="O55" s="302"/>
      <c r="P55" s="302"/>
      <c r="Q55" s="276"/>
    </row>
    <row r="56" spans="2:22" ht="24.75" customHeight="1" x14ac:dyDescent="0.25">
      <c r="B56" s="56"/>
      <c r="C56" s="173"/>
      <c r="D56" s="302"/>
      <c r="E56" s="302"/>
      <c r="F56" s="303"/>
      <c r="G56" s="74"/>
      <c r="H56" s="174"/>
      <c r="J56" s="302"/>
      <c r="K56" s="302"/>
      <c r="L56" s="303"/>
      <c r="M56" s="44"/>
      <c r="N56" s="173"/>
      <c r="O56" s="302"/>
      <c r="P56" s="302"/>
      <c r="Q56" s="276"/>
    </row>
    <row r="57" spans="2:22" ht="24.75" customHeight="1" x14ac:dyDescent="0.2">
      <c r="B57" s="52"/>
      <c r="C57" s="168"/>
      <c r="D57" s="169"/>
      <c r="E57" s="169"/>
      <c r="F57" s="169"/>
      <c r="G57" s="52"/>
      <c r="H57" s="176"/>
      <c r="I57" s="176"/>
      <c r="J57" s="169"/>
      <c r="K57" s="169"/>
      <c r="L57" s="169"/>
      <c r="M57" s="52"/>
      <c r="N57" s="176"/>
      <c r="O57" s="169"/>
      <c r="P57" s="169"/>
      <c r="Q57" s="75"/>
    </row>
    <row r="58" spans="2:22" ht="24.75" customHeight="1" x14ac:dyDescent="0.2">
      <c r="B58" s="52"/>
      <c r="C58" s="168"/>
      <c r="D58" s="169"/>
      <c r="E58" s="169"/>
      <c r="F58" s="169"/>
      <c r="G58" s="52"/>
      <c r="H58" s="168"/>
      <c r="I58" s="168"/>
      <c r="J58" s="169"/>
      <c r="K58" s="169"/>
      <c r="L58" s="169"/>
      <c r="M58" s="52"/>
      <c r="N58" s="168"/>
      <c r="O58" s="169"/>
      <c r="P58" s="169"/>
      <c r="Q58" s="75"/>
    </row>
    <row r="59" spans="2:22" ht="24.75" customHeight="1" x14ac:dyDescent="0.2">
      <c r="B59" s="52"/>
      <c r="C59" s="168"/>
      <c r="D59" s="169"/>
      <c r="E59" s="169"/>
      <c r="F59" s="169"/>
      <c r="G59" s="52"/>
      <c r="H59" s="168"/>
      <c r="I59" s="168"/>
      <c r="J59" s="169"/>
      <c r="K59" s="169"/>
      <c r="L59" s="169"/>
      <c r="M59" s="52"/>
      <c r="N59" s="168"/>
      <c r="O59" s="169"/>
      <c r="P59" s="169"/>
      <c r="Q59" s="75"/>
    </row>
    <row r="60" spans="2:22" ht="29.25" customHeight="1" x14ac:dyDescent="0.2">
      <c r="B60" s="98"/>
      <c r="C60" s="165"/>
      <c r="D60" s="166"/>
      <c r="E60" s="166"/>
      <c r="F60" s="166"/>
      <c r="G60" s="98"/>
      <c r="H60" s="168"/>
      <c r="I60" s="168"/>
      <c r="J60" s="169"/>
      <c r="K60" s="169"/>
      <c r="L60" s="166"/>
      <c r="M60" s="98"/>
      <c r="N60" s="165"/>
      <c r="O60" s="166"/>
      <c r="P60" s="166"/>
      <c r="Q60" s="99"/>
    </row>
    <row r="61" spans="2:22" ht="29.25" customHeight="1" x14ac:dyDescent="0.2">
      <c r="B61" s="325" t="s">
        <v>143</v>
      </c>
      <c r="C61" s="326"/>
      <c r="D61" s="326"/>
      <c r="E61" s="326"/>
      <c r="F61" s="327"/>
      <c r="G61" s="325" t="s">
        <v>271</v>
      </c>
      <c r="H61" s="326"/>
      <c r="I61" s="326"/>
      <c r="J61" s="326"/>
      <c r="K61" s="326"/>
      <c r="L61" s="327"/>
      <c r="M61" s="325" t="s">
        <v>143</v>
      </c>
      <c r="N61" s="326"/>
      <c r="O61" s="326"/>
      <c r="P61" s="326"/>
      <c r="Q61" s="327"/>
    </row>
    <row r="62" spans="2:22" ht="29.25" customHeight="1" thickBot="1" x14ac:dyDescent="0.25">
      <c r="B62" s="98"/>
      <c r="C62" s="165"/>
      <c r="D62" s="166"/>
      <c r="E62" s="166"/>
      <c r="F62" s="166">
        <f>((Скидка!AT60*(100-Скидка!$C$3))*Скидка!$D$4)/100</f>
        <v>26681.15</v>
      </c>
      <c r="G62" s="98"/>
      <c r="H62" s="168"/>
      <c r="I62" s="168"/>
      <c r="J62" s="169"/>
      <c r="K62" s="169"/>
      <c r="L62" s="166">
        <f>((Скидка!AZ60*(100-Скидка!$C$3))*Скидка!$D$4)/100</f>
        <v>23197.8</v>
      </c>
      <c r="M62" s="101"/>
      <c r="N62" s="102"/>
      <c r="O62" s="103"/>
      <c r="P62" s="103"/>
      <c r="Q62" s="100">
        <f>((Скидка!BE60*(100-Скидка!$C$3))*Скидка!$D$4)/100</f>
        <v>27407.95</v>
      </c>
    </row>
    <row r="63" spans="2:22" s="26" customFormat="1" ht="26.25" customHeight="1" x14ac:dyDescent="0.2">
      <c r="B63" s="341" t="s">
        <v>274</v>
      </c>
      <c r="C63" s="342"/>
      <c r="D63" s="342"/>
      <c r="E63" s="342"/>
      <c r="F63" s="342"/>
      <c r="G63" s="342"/>
      <c r="H63" s="342"/>
      <c r="I63" s="342"/>
      <c r="J63" s="342"/>
      <c r="K63" s="342"/>
      <c r="L63" s="342"/>
      <c r="M63" s="342"/>
      <c r="N63" s="342"/>
      <c r="O63" s="342"/>
      <c r="P63" s="342"/>
      <c r="Q63" s="177"/>
      <c r="S63" s="1"/>
      <c r="T63" s="1"/>
      <c r="U63" s="1"/>
      <c r="V63" s="1"/>
    </row>
    <row r="64" spans="2:22" s="26" customFormat="1" ht="35.25" customHeight="1" x14ac:dyDescent="0.2">
      <c r="B64" s="336" t="s">
        <v>280</v>
      </c>
      <c r="C64" s="337"/>
      <c r="D64" s="337"/>
      <c r="E64" s="337"/>
      <c r="F64" s="337"/>
      <c r="G64" s="337"/>
      <c r="H64" s="337"/>
      <c r="I64" s="337"/>
      <c r="J64" s="337"/>
      <c r="K64" s="337"/>
      <c r="L64" s="337"/>
      <c r="M64" s="337"/>
      <c r="N64" s="337"/>
      <c r="O64" s="337"/>
      <c r="P64" s="337"/>
      <c r="Q64" s="338"/>
      <c r="S64" s="1"/>
      <c r="T64" s="1"/>
      <c r="U64" s="1"/>
      <c r="V64" s="1"/>
    </row>
    <row r="65" spans="2:22" s="26" customFormat="1" ht="27.75" customHeight="1" x14ac:dyDescent="0.2">
      <c r="B65" s="336" t="s">
        <v>279</v>
      </c>
      <c r="C65" s="337"/>
      <c r="D65" s="337"/>
      <c r="E65" s="337"/>
      <c r="F65" s="337"/>
      <c r="G65" s="337"/>
      <c r="H65" s="337"/>
      <c r="I65" s="337"/>
      <c r="J65" s="337"/>
      <c r="K65" s="337"/>
      <c r="L65" s="337"/>
      <c r="M65" s="337"/>
      <c r="N65" s="337"/>
      <c r="O65" s="337"/>
      <c r="P65" s="337"/>
      <c r="Q65" s="338"/>
      <c r="S65" s="1"/>
      <c r="T65" s="1"/>
      <c r="U65" s="1"/>
      <c r="V65" s="1"/>
    </row>
    <row r="66" spans="2:22" s="26" customFormat="1" ht="16.5" customHeight="1" x14ac:dyDescent="0.3">
      <c r="B66" s="60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25"/>
      <c r="O66" s="25"/>
      <c r="P66" s="25"/>
      <c r="Q66" s="43"/>
      <c r="S66" s="1"/>
      <c r="T66" s="1"/>
      <c r="U66" s="1"/>
      <c r="V66" s="1"/>
    </row>
    <row r="67" spans="2:22" s="26" customFormat="1" ht="3.75" customHeight="1" x14ac:dyDescent="0.2">
      <c r="B67" s="278"/>
      <c r="C67" s="279"/>
      <c r="D67" s="279"/>
      <c r="E67" s="279"/>
      <c r="F67" s="279"/>
      <c r="G67" s="279"/>
      <c r="H67" s="279"/>
      <c r="I67" s="279"/>
      <c r="J67" s="279"/>
      <c r="K67" s="279"/>
      <c r="L67" s="279"/>
      <c r="M67" s="279"/>
      <c r="N67" s="279"/>
      <c r="O67" s="279"/>
      <c r="P67" s="279"/>
      <c r="Q67" s="280"/>
      <c r="S67" s="1"/>
      <c r="T67" s="1"/>
      <c r="U67" s="1"/>
      <c r="V67" s="1"/>
    </row>
    <row r="68" spans="2:22" s="26" customFormat="1" ht="5.25" customHeight="1" x14ac:dyDescent="0.2">
      <c r="S68" s="1"/>
      <c r="T68" s="1"/>
      <c r="U68" s="1"/>
      <c r="V68" s="1"/>
    </row>
  </sheetData>
  <mergeCells count="82">
    <mergeCell ref="P5:Q5"/>
    <mergeCell ref="O4:Q4"/>
    <mergeCell ref="P10:Q10"/>
    <mergeCell ref="B63:P63"/>
    <mergeCell ref="B49:F49"/>
    <mergeCell ref="G49:L49"/>
    <mergeCell ref="M49:Q49"/>
    <mergeCell ref="B51:F51"/>
    <mergeCell ref="G51:L51"/>
    <mergeCell ref="M51:Q51"/>
    <mergeCell ref="M39:Q39"/>
    <mergeCell ref="F30:F31"/>
    <mergeCell ref="J30:J31"/>
    <mergeCell ref="K30:K31"/>
    <mergeCell ref="L30:L31"/>
    <mergeCell ref="O30:O31"/>
    <mergeCell ref="P30:P31"/>
    <mergeCell ref="B38:Q38"/>
    <mergeCell ref="B64:Q64"/>
    <mergeCell ref="B67:Q67"/>
    <mergeCell ref="B24:F24"/>
    <mergeCell ref="G24:L24"/>
    <mergeCell ref="M24:Q24"/>
    <mergeCell ref="B26:F26"/>
    <mergeCell ref="G26:L26"/>
    <mergeCell ref="O55:O56"/>
    <mergeCell ref="P55:P56"/>
    <mergeCell ref="Q55:Q56"/>
    <mergeCell ref="B61:F61"/>
    <mergeCell ref="G61:L61"/>
    <mergeCell ref="M61:Q61"/>
    <mergeCell ref="D55:D56"/>
    <mergeCell ref="M36:Q36"/>
    <mergeCell ref="E55:E56"/>
    <mergeCell ref="F55:F56"/>
    <mergeCell ref="J55:J56"/>
    <mergeCell ref="K55:K56"/>
    <mergeCell ref="L55:L56"/>
    <mergeCell ref="B13:Q13"/>
    <mergeCell ref="O43:O44"/>
    <mergeCell ref="P43:P44"/>
    <mergeCell ref="M26:Q26"/>
    <mergeCell ref="D30:D31"/>
    <mergeCell ref="E30:E31"/>
    <mergeCell ref="Q43:Q44"/>
    <mergeCell ref="D43:D44"/>
    <mergeCell ref="E43:E44"/>
    <mergeCell ref="F43:F44"/>
    <mergeCell ref="J43:J44"/>
    <mergeCell ref="K43:K44"/>
    <mergeCell ref="L43:L44"/>
    <mergeCell ref="Q30:Q31"/>
    <mergeCell ref="B36:F36"/>
    <mergeCell ref="G36:L36"/>
    <mergeCell ref="B14:F14"/>
    <mergeCell ref="G14:L14"/>
    <mergeCell ref="M14:Q14"/>
    <mergeCell ref="D18:D19"/>
    <mergeCell ref="E18:E19"/>
    <mergeCell ref="F18:F19"/>
    <mergeCell ref="J18:J19"/>
    <mergeCell ref="K18:K19"/>
    <mergeCell ref="L18:L19"/>
    <mergeCell ref="O18:O19"/>
    <mergeCell ref="P18:P19"/>
    <mergeCell ref="Q18:Q19"/>
    <mergeCell ref="B65:Q65"/>
    <mergeCell ref="M2:O2"/>
    <mergeCell ref="P2:Q2"/>
    <mergeCell ref="B3:D3"/>
    <mergeCell ref="B4:E4"/>
    <mergeCell ref="J4:L4"/>
    <mergeCell ref="P3:Q3"/>
    <mergeCell ref="G6:H6"/>
    <mergeCell ref="G7:H7"/>
    <mergeCell ref="P7:Q7"/>
    <mergeCell ref="B11:E11"/>
    <mergeCell ref="G11:M11"/>
    <mergeCell ref="B6:E8"/>
    <mergeCell ref="B39:F39"/>
    <mergeCell ref="G39:L39"/>
    <mergeCell ref="B12:Q12"/>
  </mergeCells>
  <printOptions horizontalCentered="1" verticalCentered="1"/>
  <pageMargins left="0.59055118110236227" right="0.70866141732283472" top="0.35433070866141736" bottom="0.74803149606299213" header="0.31496062992125984" footer="0.31496062992125984"/>
  <pageSetup paperSize="9" scale="2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F43"/>
  <sheetViews>
    <sheetView view="pageBreakPreview" topLeftCell="A28" zoomScale="80" zoomScaleNormal="75" zoomScaleSheetLayoutView="80" workbookViewId="0"/>
  </sheetViews>
  <sheetFormatPr defaultColWidth="9.140625" defaultRowHeight="12.75" x14ac:dyDescent="0.2"/>
  <cols>
    <col min="1" max="1" width="1.42578125" style="26" customWidth="1"/>
    <col min="2" max="2" width="61.5703125" style="26" customWidth="1"/>
    <col min="3" max="3" width="41.28515625" style="26" customWidth="1"/>
    <col min="4" max="4" width="49.42578125" style="26" customWidth="1"/>
    <col min="5" max="5" width="0.85546875" style="26" customWidth="1"/>
    <col min="6" max="6" width="2.42578125" style="26" customWidth="1"/>
    <col min="7" max="16384" width="9.140625" style="1"/>
  </cols>
  <sheetData>
    <row r="1" spans="2:4" ht="8.4499999999999993" customHeight="1" x14ac:dyDescent="0.2">
      <c r="B1" s="242"/>
    </row>
    <row r="2" spans="2:4" ht="15.6" customHeight="1" x14ac:dyDescent="0.25">
      <c r="B2" s="64"/>
      <c r="C2" s="349"/>
      <c r="D2" s="350"/>
    </row>
    <row r="3" spans="2:4" ht="13.9" customHeight="1" x14ac:dyDescent="0.25">
      <c r="B3" s="44"/>
      <c r="C3" s="351"/>
      <c r="D3" s="352"/>
    </row>
    <row r="4" spans="2:4" ht="28.5" customHeight="1" thickBot="1" x14ac:dyDescent="0.25">
      <c r="B4" s="68"/>
      <c r="C4" s="353"/>
      <c r="D4" s="354"/>
    </row>
    <row r="5" spans="2:4" s="49" customFormat="1" ht="42.75" customHeight="1" thickBot="1" x14ac:dyDescent="0.25">
      <c r="B5" s="355" t="s">
        <v>303</v>
      </c>
      <c r="C5" s="356"/>
      <c r="D5" s="356"/>
    </row>
    <row r="6" spans="2:4" s="50" customFormat="1" ht="20.100000000000001" customHeight="1" x14ac:dyDescent="0.2">
      <c r="B6" s="69" t="s">
        <v>3</v>
      </c>
      <c r="C6" s="70" t="s">
        <v>4</v>
      </c>
      <c r="D6" s="70" t="s">
        <v>5</v>
      </c>
    </row>
    <row r="7" spans="2:4" s="49" customFormat="1" ht="20.100000000000001" customHeight="1" x14ac:dyDescent="0.2">
      <c r="B7" s="357" t="s">
        <v>12</v>
      </c>
      <c r="C7" s="357"/>
      <c r="D7" s="357"/>
    </row>
    <row r="8" spans="2:4" s="49" customFormat="1" ht="20.100000000000001" customHeight="1" x14ac:dyDescent="0.2">
      <c r="B8" s="92" t="s">
        <v>176</v>
      </c>
      <c r="C8" s="93">
        <v>25</v>
      </c>
      <c r="D8" s="239" t="s">
        <v>177</v>
      </c>
    </row>
    <row r="9" spans="2:4" s="49" customFormat="1" ht="20.100000000000001" customHeight="1" x14ac:dyDescent="0.2">
      <c r="B9" s="92" t="s">
        <v>10</v>
      </c>
      <c r="C9" s="93">
        <v>2</v>
      </c>
      <c r="D9" s="239" t="s">
        <v>15</v>
      </c>
    </row>
    <row r="10" spans="2:4" s="51" customFormat="1" ht="20.100000000000001" customHeight="1" x14ac:dyDescent="0.2">
      <c r="B10" s="92" t="s">
        <v>178</v>
      </c>
      <c r="C10" s="93">
        <v>16</v>
      </c>
      <c r="D10" s="239" t="s">
        <v>177</v>
      </c>
    </row>
    <row r="11" spans="2:4" s="51" customFormat="1" ht="20.100000000000001" customHeight="1" x14ac:dyDescent="0.2">
      <c r="B11" s="92" t="s">
        <v>10</v>
      </c>
      <c r="C11" s="93">
        <v>1</v>
      </c>
      <c r="D11" s="239" t="s">
        <v>15</v>
      </c>
    </row>
    <row r="12" spans="2:4" s="51" customFormat="1" ht="20.100000000000001" customHeight="1" x14ac:dyDescent="0.2">
      <c r="B12" s="92" t="s">
        <v>179</v>
      </c>
      <c r="C12" s="93" t="s">
        <v>180</v>
      </c>
      <c r="D12" s="183" t="s">
        <v>11</v>
      </c>
    </row>
    <row r="13" spans="2:4" s="51" customFormat="1" ht="22.5" customHeight="1" x14ac:dyDescent="0.2">
      <c r="B13" s="185" t="s">
        <v>287</v>
      </c>
      <c r="C13" s="184" t="s">
        <v>286</v>
      </c>
      <c r="D13" s="183" t="s">
        <v>11</v>
      </c>
    </row>
    <row r="14" spans="2:4" s="51" customFormat="1" ht="20.100000000000001" customHeight="1" x14ac:dyDescent="0.2">
      <c r="B14" s="185" t="s">
        <v>206</v>
      </c>
      <c r="C14" s="93" t="s">
        <v>182</v>
      </c>
      <c r="D14" s="183" t="s">
        <v>11</v>
      </c>
    </row>
    <row r="15" spans="2:4" s="51" customFormat="1" ht="20.100000000000001" customHeight="1" x14ac:dyDescent="0.2">
      <c r="B15" s="185" t="s">
        <v>207</v>
      </c>
      <c r="C15" s="93" t="s">
        <v>181</v>
      </c>
      <c r="D15" s="183" t="s">
        <v>11</v>
      </c>
    </row>
    <row r="16" spans="2:4" s="51" customFormat="1" ht="20.100000000000001" customHeight="1" x14ac:dyDescent="0.2">
      <c r="B16" s="348" t="s">
        <v>183</v>
      </c>
      <c r="C16" s="345"/>
      <c r="D16" s="346"/>
    </row>
    <row r="17" spans="2:4" s="51" customFormat="1" ht="20.100000000000001" customHeight="1" x14ac:dyDescent="0.2">
      <c r="B17" s="343" t="s">
        <v>184</v>
      </c>
      <c r="C17" s="343"/>
      <c r="D17" s="343"/>
    </row>
    <row r="18" spans="2:4" s="51" customFormat="1" ht="28.5" x14ac:dyDescent="0.2">
      <c r="B18" s="92" t="s">
        <v>185</v>
      </c>
      <c r="C18" s="93">
        <v>16</v>
      </c>
      <c r="D18" s="239" t="s">
        <v>177</v>
      </c>
    </row>
    <row r="19" spans="2:4" s="51" customFormat="1" ht="20.100000000000001" customHeight="1" x14ac:dyDescent="0.2">
      <c r="B19" s="92" t="s">
        <v>186</v>
      </c>
      <c r="C19" s="93">
        <v>1</v>
      </c>
      <c r="D19" s="239" t="s">
        <v>15</v>
      </c>
    </row>
    <row r="20" spans="2:4" s="51" customFormat="1" ht="28.5" x14ac:dyDescent="0.2">
      <c r="B20" s="92" t="s">
        <v>187</v>
      </c>
      <c r="C20" s="93">
        <v>16</v>
      </c>
      <c r="D20" s="183" t="s">
        <v>188</v>
      </c>
    </row>
    <row r="21" spans="2:4" s="51" customFormat="1" ht="20.100000000000001" customHeight="1" x14ac:dyDescent="0.2">
      <c r="B21" s="92" t="s">
        <v>186</v>
      </c>
      <c r="C21" s="93">
        <v>0.4</v>
      </c>
      <c r="D21" s="239" t="s">
        <v>15</v>
      </c>
    </row>
    <row r="22" spans="2:4" s="51" customFormat="1" ht="20.100000000000001" customHeight="1" x14ac:dyDescent="0.2">
      <c r="B22" s="94" t="s">
        <v>189</v>
      </c>
      <c r="C22" s="93" t="s">
        <v>190</v>
      </c>
      <c r="D22" s="183" t="s">
        <v>188</v>
      </c>
    </row>
    <row r="23" spans="2:4" s="51" customFormat="1" ht="47.25" customHeight="1" x14ac:dyDescent="0.2">
      <c r="B23" s="94" t="s">
        <v>9</v>
      </c>
      <c r="C23" s="97" t="s">
        <v>277</v>
      </c>
      <c r="D23" s="183" t="s">
        <v>191</v>
      </c>
    </row>
    <row r="24" spans="2:4" s="51" customFormat="1" ht="30.75" customHeight="1" x14ac:dyDescent="0.2">
      <c r="B24" s="94" t="s">
        <v>289</v>
      </c>
      <c r="C24" s="97" t="s">
        <v>288</v>
      </c>
      <c r="D24" s="183"/>
    </row>
    <row r="25" spans="2:4" s="51" customFormat="1" ht="20.100000000000001" customHeight="1" x14ac:dyDescent="0.2">
      <c r="B25" s="94" t="s">
        <v>192</v>
      </c>
      <c r="C25" s="97" t="s">
        <v>193</v>
      </c>
      <c r="D25" s="183" t="s">
        <v>11</v>
      </c>
    </row>
    <row r="26" spans="2:4" s="51" customFormat="1" ht="20.100000000000001" customHeight="1" x14ac:dyDescent="0.2">
      <c r="B26" s="94" t="s">
        <v>194</v>
      </c>
      <c r="C26" s="97" t="s">
        <v>195</v>
      </c>
      <c r="D26" s="183"/>
    </row>
    <row r="27" spans="2:4" s="51" customFormat="1" ht="20.100000000000001" customHeight="1" x14ac:dyDescent="0.2">
      <c r="B27" s="92" t="s">
        <v>196</v>
      </c>
      <c r="C27" s="93">
        <v>38</v>
      </c>
      <c r="D27" s="93"/>
    </row>
    <row r="28" spans="2:4" s="51" customFormat="1" ht="20.100000000000001" customHeight="1" x14ac:dyDescent="0.2">
      <c r="B28" s="241" t="s">
        <v>285</v>
      </c>
      <c r="C28" s="244"/>
      <c r="D28" s="93" t="s">
        <v>284</v>
      </c>
    </row>
    <row r="29" spans="2:4" s="51" customFormat="1" ht="20.100000000000001" customHeight="1" x14ac:dyDescent="0.2">
      <c r="B29" s="92" t="s">
        <v>282</v>
      </c>
      <c r="C29" s="243">
        <v>5</v>
      </c>
      <c r="D29" s="93" t="s">
        <v>197</v>
      </c>
    </row>
    <row r="30" spans="2:4" s="51" customFormat="1" ht="33" customHeight="1" x14ac:dyDescent="0.2">
      <c r="B30" s="241" t="s">
        <v>283</v>
      </c>
      <c r="C30" s="244">
        <v>10</v>
      </c>
      <c r="D30" s="93"/>
    </row>
    <row r="31" spans="2:4" s="51" customFormat="1" ht="41.45" customHeight="1" x14ac:dyDescent="0.2">
      <c r="B31" s="344" t="s">
        <v>301</v>
      </c>
      <c r="C31" s="345"/>
      <c r="D31" s="346"/>
    </row>
    <row r="32" spans="2:4" s="51" customFormat="1" ht="20.100000000000001" customHeight="1" x14ac:dyDescent="0.2">
      <c r="B32" s="343" t="s">
        <v>199</v>
      </c>
      <c r="C32" s="343"/>
      <c r="D32" s="343"/>
    </row>
    <row r="33" spans="2:4" s="51" customFormat="1" ht="28.5" x14ac:dyDescent="0.2">
      <c r="B33" s="92" t="s">
        <v>185</v>
      </c>
      <c r="C33" s="93">
        <v>16</v>
      </c>
      <c r="D33" s="239" t="s">
        <v>177</v>
      </c>
    </row>
    <row r="34" spans="2:4" s="51" customFormat="1" ht="20.100000000000001" customHeight="1" x14ac:dyDescent="0.2">
      <c r="B34" s="92" t="s">
        <v>186</v>
      </c>
      <c r="C34" s="93">
        <v>1</v>
      </c>
      <c r="D34" s="239" t="s">
        <v>15</v>
      </c>
    </row>
    <row r="35" spans="2:4" s="51" customFormat="1" ht="28.5" x14ac:dyDescent="0.2">
      <c r="B35" s="92" t="s">
        <v>187</v>
      </c>
      <c r="C35" s="93">
        <v>16</v>
      </c>
      <c r="D35" s="183" t="s">
        <v>188</v>
      </c>
    </row>
    <row r="36" spans="2:4" s="51" customFormat="1" ht="20.100000000000001" customHeight="1" x14ac:dyDescent="0.2">
      <c r="B36" s="92" t="s">
        <v>186</v>
      </c>
      <c r="C36" s="93">
        <v>0.4</v>
      </c>
      <c r="D36" s="239" t="s">
        <v>15</v>
      </c>
    </row>
    <row r="37" spans="2:4" s="51" customFormat="1" ht="20.100000000000001" customHeight="1" x14ac:dyDescent="0.2">
      <c r="B37" s="94" t="s">
        <v>189</v>
      </c>
      <c r="C37" s="93" t="s">
        <v>190</v>
      </c>
      <c r="D37" s="183" t="s">
        <v>188</v>
      </c>
    </row>
    <row r="38" spans="2:4" s="51" customFormat="1" ht="42.75" x14ac:dyDescent="0.2">
      <c r="B38" s="94" t="s">
        <v>200</v>
      </c>
      <c r="C38" s="97" t="s">
        <v>302</v>
      </c>
      <c r="D38" s="183" t="s">
        <v>197</v>
      </c>
    </row>
    <row r="39" spans="2:4" s="51" customFormat="1" ht="28.5" x14ac:dyDescent="0.2">
      <c r="B39" s="94" t="s">
        <v>201</v>
      </c>
      <c r="C39" s="97" t="s">
        <v>202</v>
      </c>
      <c r="D39" s="183" t="s">
        <v>11</v>
      </c>
    </row>
    <row r="40" spans="2:4" s="51" customFormat="1" ht="20.100000000000001" customHeight="1" x14ac:dyDescent="0.2">
      <c r="B40" s="94" t="s">
        <v>203</v>
      </c>
      <c r="C40" s="97" t="s">
        <v>195</v>
      </c>
      <c r="D40" s="183"/>
    </row>
    <row r="41" spans="2:4" s="51" customFormat="1" ht="20.100000000000001" customHeight="1" x14ac:dyDescent="0.2">
      <c r="B41" s="94" t="s">
        <v>204</v>
      </c>
      <c r="C41" s="97" t="s">
        <v>205</v>
      </c>
      <c r="D41" s="183" t="s">
        <v>11</v>
      </c>
    </row>
    <row r="42" spans="2:4" s="51" customFormat="1" ht="41.45" customHeight="1" x14ac:dyDescent="0.2">
      <c r="B42" s="344" t="s">
        <v>198</v>
      </c>
      <c r="C42" s="345"/>
      <c r="D42" s="346"/>
    </row>
    <row r="43" spans="2:4" ht="20.100000000000001" customHeight="1" x14ac:dyDescent="0.2">
      <c r="B43" s="347" t="s">
        <v>274</v>
      </c>
      <c r="C43" s="347"/>
      <c r="D43" s="347"/>
    </row>
  </sheetData>
  <mergeCells count="11">
    <mergeCell ref="B16:D16"/>
    <mergeCell ref="C2:D2"/>
    <mergeCell ref="C3:D3"/>
    <mergeCell ref="C4:D4"/>
    <mergeCell ref="B5:D5"/>
    <mergeCell ref="B7:D7"/>
    <mergeCell ref="B17:D17"/>
    <mergeCell ref="B31:D31"/>
    <mergeCell ref="B32:D32"/>
    <mergeCell ref="B42:D42"/>
    <mergeCell ref="B43:D43"/>
  </mergeCells>
  <printOptions horizontalCentered="1"/>
  <pageMargins left="0.39370078740157483" right="0" top="0.39370078740157483" bottom="0" header="0" footer="0"/>
  <pageSetup paperSize="9" scale="66" orientation="portrait" r:id="rId1"/>
  <headerFooter alignWithMargins="0"/>
  <rowBreaks count="1" manualBreakCount="1">
    <brk id="43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10"/>
    <pageSetUpPr fitToPage="1"/>
  </sheetPr>
  <dimension ref="A1:BV1034"/>
  <sheetViews>
    <sheetView view="pageBreakPreview" zoomScale="90" zoomScaleNormal="50" zoomScaleSheetLayoutView="90" workbookViewId="0">
      <selection activeCell="C4" sqref="C4"/>
    </sheetView>
  </sheetViews>
  <sheetFormatPr defaultColWidth="9.140625" defaultRowHeight="15.75" x14ac:dyDescent="0.25"/>
  <cols>
    <col min="1" max="1" width="9" style="9" customWidth="1"/>
    <col min="2" max="2" width="11.140625" style="9" customWidth="1"/>
    <col min="3" max="3" width="23.28515625" style="9" customWidth="1"/>
    <col min="4" max="4" width="5.5703125" style="9" hidden="1" customWidth="1"/>
    <col min="5" max="5" width="5.42578125" style="9" customWidth="1"/>
    <col min="6" max="6" width="9" style="9" customWidth="1"/>
    <col min="7" max="22" width="11.85546875" style="77" hidden="1" customWidth="1"/>
    <col min="23" max="23" width="9.140625" style="9" hidden="1" customWidth="1"/>
    <col min="24" max="24" width="0" style="9" hidden="1" customWidth="1"/>
    <col min="25" max="40" width="12.140625" style="77" hidden="1" customWidth="1"/>
    <col min="41" max="41" width="0" style="9" hidden="1" customWidth="1"/>
    <col min="42" max="57" width="14" style="77" hidden="1" customWidth="1"/>
    <col min="58" max="58" width="0" style="9" hidden="1" customWidth="1"/>
    <col min="59" max="74" width="16.28515625" style="77" hidden="1" customWidth="1"/>
    <col min="75" max="16384" width="9.140625" style="9"/>
  </cols>
  <sheetData>
    <row r="1" spans="1:74" s="8" customFormat="1" ht="27.75" customHeight="1" thickBot="1" x14ac:dyDescent="0.3">
      <c r="A1" s="386"/>
      <c r="B1" s="386"/>
      <c r="C1" s="38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</row>
    <row r="2" spans="1:74" ht="21.75" customHeight="1" thickBot="1" x14ac:dyDescent="0.3">
      <c r="A2" s="13"/>
      <c r="B2" s="14"/>
      <c r="C2" s="19" t="s">
        <v>2</v>
      </c>
      <c r="D2" s="5"/>
      <c r="E2" s="5"/>
      <c r="G2" s="104"/>
      <c r="H2" s="105"/>
      <c r="I2" s="105"/>
      <c r="J2" s="106"/>
      <c r="K2" s="28"/>
      <c r="L2" s="107"/>
      <c r="M2" s="412"/>
      <c r="N2" s="412"/>
      <c r="O2" s="412"/>
      <c r="P2" s="412"/>
      <c r="Q2" s="412"/>
      <c r="R2" s="204"/>
      <c r="S2" s="204"/>
      <c r="T2" s="204"/>
      <c r="U2" s="393"/>
      <c r="V2" s="394"/>
      <c r="Y2" s="104"/>
      <c r="Z2" s="105"/>
      <c r="AA2" s="105"/>
      <c r="AB2" s="106"/>
      <c r="AC2" s="28"/>
      <c r="AD2" s="107"/>
      <c r="AE2" s="108"/>
      <c r="AF2" s="108"/>
      <c r="AG2" s="108"/>
      <c r="AH2" s="109"/>
      <c r="AI2" s="109"/>
      <c r="AJ2" s="392"/>
      <c r="AK2" s="392"/>
      <c r="AL2" s="392"/>
      <c r="AM2" s="393"/>
      <c r="AN2" s="394"/>
      <c r="AP2" s="104"/>
      <c r="AQ2" s="105"/>
      <c r="AR2" s="105"/>
      <c r="AS2" s="106"/>
      <c r="AT2" s="28"/>
      <c r="AU2" s="107"/>
      <c r="AV2" s="108"/>
      <c r="AW2" s="108"/>
      <c r="AX2" s="108"/>
      <c r="AY2" s="109"/>
      <c r="AZ2" s="109"/>
      <c r="BA2" s="392"/>
      <c r="BB2" s="392"/>
      <c r="BC2" s="392"/>
      <c r="BD2" s="393"/>
      <c r="BE2" s="394"/>
      <c r="BG2" s="104"/>
      <c r="BH2" s="105"/>
      <c r="BI2" s="105"/>
      <c r="BJ2" s="106"/>
      <c r="BK2" s="28"/>
      <c r="BL2" s="107"/>
      <c r="BM2" s="108"/>
      <c r="BN2" s="108"/>
      <c r="BO2" s="108"/>
      <c r="BP2" s="109"/>
      <c r="BQ2" s="109"/>
      <c r="BR2" s="392"/>
      <c r="BS2" s="392"/>
      <c r="BT2" s="392"/>
      <c r="BU2" s="393"/>
      <c r="BV2" s="394"/>
    </row>
    <row r="3" spans="1:74" ht="27.75" customHeight="1" thickBot="1" x14ac:dyDescent="0.4">
      <c r="A3" s="388" t="s">
        <v>0</v>
      </c>
      <c r="B3" s="389"/>
      <c r="C3" s="18">
        <v>0</v>
      </c>
      <c r="D3" s="16">
        <f>C3</f>
        <v>0</v>
      </c>
      <c r="G3" s="395"/>
      <c r="H3" s="396"/>
      <c r="I3" s="396"/>
      <c r="J3" s="79"/>
      <c r="K3" s="80"/>
      <c r="L3" s="110"/>
      <c r="M3" s="82"/>
      <c r="N3" s="82"/>
      <c r="O3" s="82"/>
      <c r="P3" s="82"/>
      <c r="Q3" s="82"/>
      <c r="R3" s="413"/>
      <c r="S3" s="413"/>
      <c r="T3" s="413"/>
      <c r="U3" s="83"/>
      <c r="V3" s="205"/>
      <c r="Y3" s="395"/>
      <c r="Z3" s="396"/>
      <c r="AA3" s="396"/>
      <c r="AB3" s="79"/>
      <c r="AC3" s="80"/>
      <c r="AD3" s="110"/>
      <c r="AF3" s="81"/>
      <c r="AG3" s="82"/>
      <c r="AH3" s="81"/>
      <c r="AI3" s="81"/>
      <c r="AJ3" s="83"/>
      <c r="AK3" s="397"/>
      <c r="AL3" s="397"/>
      <c r="AM3" s="397"/>
      <c r="AN3" s="398"/>
      <c r="AP3" s="395"/>
      <c r="AQ3" s="396"/>
      <c r="AR3" s="396"/>
      <c r="AS3" s="79"/>
      <c r="AT3" s="80"/>
      <c r="AU3" s="110"/>
      <c r="AW3" s="81"/>
      <c r="AX3" s="82"/>
      <c r="AY3" s="81"/>
      <c r="AZ3" s="81"/>
      <c r="BA3" s="83"/>
      <c r="BB3" s="397"/>
      <c r="BC3" s="397"/>
      <c r="BD3" s="397"/>
      <c r="BE3" s="398"/>
      <c r="BG3" s="395"/>
      <c r="BH3" s="396"/>
      <c r="BI3" s="396"/>
      <c r="BJ3" s="79"/>
      <c r="BK3" s="80"/>
      <c r="BL3" s="110"/>
      <c r="BN3" s="81"/>
      <c r="BO3" s="82"/>
      <c r="BP3" s="81"/>
      <c r="BQ3" s="81"/>
      <c r="BR3" s="83"/>
      <c r="BS3" s="397"/>
      <c r="BT3" s="397"/>
      <c r="BU3" s="397"/>
      <c r="BV3" s="398"/>
    </row>
    <row r="4" spans="1:74" ht="28.5" customHeight="1" thickBot="1" x14ac:dyDescent="0.4">
      <c r="A4" s="390" t="s">
        <v>1</v>
      </c>
      <c r="B4" s="391"/>
      <c r="C4" s="15">
        <v>15</v>
      </c>
      <c r="D4" s="17">
        <f>C4/100+1</f>
        <v>1.1499999999999999</v>
      </c>
      <c r="G4" s="399"/>
      <c r="H4" s="351"/>
      <c r="I4" s="351"/>
      <c r="J4" s="351"/>
      <c r="K4" s="84"/>
      <c r="L4" s="35"/>
      <c r="M4" s="80"/>
      <c r="N4" s="85"/>
      <c r="O4" s="400"/>
      <c r="P4" s="400"/>
      <c r="Q4" s="400"/>
      <c r="R4" s="83"/>
      <c r="S4" s="375"/>
      <c r="T4" s="375"/>
      <c r="U4" s="375"/>
      <c r="V4" s="376"/>
      <c r="Y4" s="399"/>
      <c r="Z4" s="351"/>
      <c r="AA4" s="351"/>
      <c r="AB4" s="351"/>
      <c r="AC4" s="84"/>
      <c r="AD4" s="35"/>
      <c r="AE4" s="80"/>
      <c r="AF4" s="85"/>
      <c r="AG4" s="400"/>
      <c r="AH4" s="400"/>
      <c r="AI4" s="400"/>
      <c r="AJ4" s="83"/>
      <c r="AK4" s="375"/>
      <c r="AL4" s="375"/>
      <c r="AM4" s="375"/>
      <c r="AN4" s="376"/>
      <c r="AP4" s="399"/>
      <c r="AQ4" s="351"/>
      <c r="AR4" s="351"/>
      <c r="AS4" s="351"/>
      <c r="AT4" s="84"/>
      <c r="AU4" s="35"/>
      <c r="AV4" s="80"/>
      <c r="AW4" s="85"/>
      <c r="AX4" s="400"/>
      <c r="AY4" s="400"/>
      <c r="AZ4" s="400"/>
      <c r="BA4" s="83"/>
      <c r="BB4" s="375"/>
      <c r="BC4" s="375"/>
      <c r="BD4" s="375"/>
      <c r="BE4" s="376"/>
      <c r="BG4" s="399"/>
      <c r="BH4" s="351"/>
      <c r="BI4" s="351"/>
      <c r="BJ4" s="351"/>
      <c r="BK4" s="84"/>
      <c r="BL4" s="35"/>
      <c r="BM4" s="80"/>
      <c r="BN4" s="85"/>
      <c r="BO4" s="400"/>
      <c r="BP4" s="400"/>
      <c r="BQ4" s="400"/>
      <c r="BR4" s="83"/>
      <c r="BS4" s="375"/>
      <c r="BT4" s="375"/>
      <c r="BU4" s="375"/>
      <c r="BV4" s="376"/>
    </row>
    <row r="5" spans="1:74" ht="12.75" customHeight="1" x14ac:dyDescent="0.25">
      <c r="G5" s="111"/>
      <c r="H5" s="112"/>
      <c r="I5" s="112"/>
      <c r="J5" s="112"/>
      <c r="K5" s="112"/>
      <c r="L5" s="112"/>
      <c r="M5" s="113"/>
      <c r="N5" s="85"/>
      <c r="O5" s="114"/>
      <c r="P5" s="115"/>
      <c r="V5" s="88"/>
      <c r="Y5" s="111"/>
      <c r="Z5" s="112"/>
      <c r="AA5" s="112"/>
      <c r="AB5" s="112"/>
      <c r="AC5" s="112"/>
      <c r="AD5" s="112"/>
      <c r="AE5" s="113"/>
      <c r="AF5" s="85"/>
      <c r="AG5" s="114"/>
      <c r="AH5" s="115"/>
      <c r="AN5" s="88"/>
      <c r="AP5" s="111"/>
      <c r="AQ5" s="112"/>
      <c r="AR5" s="112"/>
      <c r="AS5" s="112"/>
      <c r="AT5" s="112"/>
      <c r="AU5" s="112"/>
      <c r="AV5" s="113"/>
      <c r="AW5" s="85"/>
      <c r="AX5" s="114"/>
      <c r="AY5" s="115"/>
      <c r="BE5" s="88"/>
      <c r="BG5" s="111"/>
      <c r="BH5" s="112"/>
      <c r="BI5" s="112"/>
      <c r="BJ5" s="112"/>
      <c r="BK5" s="112"/>
      <c r="BL5" s="112"/>
      <c r="BM5" s="113"/>
      <c r="BN5" s="85"/>
      <c r="BO5" s="114"/>
      <c r="BP5" s="115"/>
      <c r="BV5" s="88"/>
    </row>
    <row r="6" spans="1:74" ht="19.5" customHeight="1" x14ac:dyDescent="0.25">
      <c r="D6" s="10"/>
      <c r="E6" s="2"/>
      <c r="G6" s="401" t="s">
        <v>35</v>
      </c>
      <c r="H6" s="402"/>
      <c r="I6" s="402"/>
      <c r="J6" s="402"/>
      <c r="K6" s="402"/>
      <c r="L6" s="403"/>
      <c r="M6" s="403"/>
      <c r="N6" s="116"/>
      <c r="P6" s="116"/>
      <c r="Q6" s="116"/>
      <c r="R6" s="116"/>
      <c r="U6" s="86"/>
      <c r="V6" s="88"/>
      <c r="Y6" s="401" t="s">
        <v>35</v>
      </c>
      <c r="Z6" s="402"/>
      <c r="AA6" s="402"/>
      <c r="AB6" s="402"/>
      <c r="AC6" s="112"/>
      <c r="AD6" s="403"/>
      <c r="AE6" s="403"/>
      <c r="AF6" s="116"/>
      <c r="AH6" s="116"/>
      <c r="AI6" s="116"/>
      <c r="AJ6" s="116"/>
      <c r="AM6" s="86"/>
      <c r="AN6" s="88"/>
      <c r="AP6" s="401" t="s">
        <v>35</v>
      </c>
      <c r="AQ6" s="402"/>
      <c r="AR6" s="402"/>
      <c r="AS6" s="402"/>
      <c r="AT6" s="112"/>
      <c r="AU6" s="403"/>
      <c r="AV6" s="403"/>
      <c r="AW6" s="116"/>
      <c r="AY6" s="116"/>
      <c r="AZ6" s="116"/>
      <c r="BA6" s="116"/>
      <c r="BD6" s="86"/>
      <c r="BE6" s="88"/>
      <c r="BG6" s="401" t="s">
        <v>35</v>
      </c>
      <c r="BH6" s="402"/>
      <c r="BI6" s="402"/>
      <c r="BJ6" s="402"/>
      <c r="BK6" s="112"/>
      <c r="BL6" s="403"/>
      <c r="BM6" s="403"/>
      <c r="BN6" s="116"/>
      <c r="BP6" s="116"/>
      <c r="BQ6" s="116"/>
      <c r="BR6" s="116"/>
      <c r="BU6" s="86"/>
      <c r="BV6" s="88"/>
    </row>
    <row r="7" spans="1:74" ht="12.75" customHeight="1" x14ac:dyDescent="0.25">
      <c r="D7" s="10"/>
      <c r="E7" s="2"/>
      <c r="G7" s="401"/>
      <c r="H7" s="402"/>
      <c r="I7" s="402"/>
      <c r="J7" s="402"/>
      <c r="K7" s="402"/>
      <c r="L7" s="404"/>
      <c r="M7" s="404"/>
      <c r="N7" s="117"/>
      <c r="S7" s="116"/>
      <c r="T7" s="86"/>
      <c r="U7" s="405"/>
      <c r="V7" s="406"/>
      <c r="Y7" s="401"/>
      <c r="Z7" s="402"/>
      <c r="AA7" s="402"/>
      <c r="AB7" s="402"/>
      <c r="AD7" s="404"/>
      <c r="AE7" s="404"/>
      <c r="AF7" s="117"/>
      <c r="AK7" s="116"/>
      <c r="AL7" s="86"/>
      <c r="AM7" s="405"/>
      <c r="AN7" s="406"/>
      <c r="AP7" s="401"/>
      <c r="AQ7" s="402"/>
      <c r="AR7" s="402"/>
      <c r="AS7" s="402"/>
      <c r="AU7" s="404"/>
      <c r="AV7" s="404"/>
      <c r="AW7" s="117"/>
      <c r="BB7" s="116"/>
      <c r="BC7" s="86"/>
      <c r="BD7" s="405"/>
      <c r="BE7" s="406"/>
      <c r="BG7" s="401"/>
      <c r="BH7" s="402"/>
      <c r="BI7" s="402"/>
      <c r="BJ7" s="402"/>
      <c r="BL7" s="404"/>
      <c r="BM7" s="404"/>
      <c r="BN7" s="117"/>
      <c r="BS7" s="116"/>
      <c r="BT7" s="86"/>
      <c r="BU7" s="405"/>
      <c r="BV7" s="406"/>
    </row>
    <row r="8" spans="1:74" ht="12.75" customHeight="1" x14ac:dyDescent="0.25">
      <c r="D8" s="10"/>
      <c r="E8" s="2"/>
      <c r="G8" s="120"/>
      <c r="H8" s="79"/>
      <c r="I8" s="79"/>
      <c r="S8" s="116"/>
      <c r="T8" s="86"/>
      <c r="U8" s="118"/>
      <c r="V8" s="119"/>
      <c r="Y8" s="120"/>
      <c r="Z8" s="79"/>
      <c r="AA8" s="79"/>
      <c r="AK8" s="116"/>
      <c r="AL8" s="86"/>
      <c r="AM8" s="118"/>
      <c r="AN8" s="119"/>
      <c r="AP8" s="120"/>
      <c r="AQ8" s="79"/>
      <c r="AR8" s="79"/>
      <c r="BB8" s="116"/>
      <c r="BC8" s="86"/>
      <c r="BD8" s="118"/>
      <c r="BE8" s="119"/>
      <c r="BG8" s="120"/>
      <c r="BH8" s="79"/>
      <c r="BI8" s="79"/>
      <c r="BS8" s="116"/>
      <c r="BT8" s="86"/>
      <c r="BU8" s="118"/>
      <c r="BV8" s="119"/>
    </row>
    <row r="9" spans="1:74" ht="12.75" customHeight="1" x14ac:dyDescent="0.25">
      <c r="D9" s="10"/>
      <c r="E9" s="2"/>
      <c r="G9" s="121"/>
      <c r="H9" s="78"/>
      <c r="I9" s="78"/>
      <c r="L9" s="122"/>
      <c r="T9" s="86"/>
      <c r="U9" s="405"/>
      <c r="V9" s="414"/>
      <c r="Y9" s="121"/>
      <c r="Z9" s="78"/>
      <c r="AA9" s="78"/>
      <c r="AD9" s="122"/>
      <c r="AL9" s="86"/>
      <c r="AM9" s="118"/>
      <c r="AN9" s="119"/>
      <c r="AP9" s="121"/>
      <c r="AQ9" s="78"/>
      <c r="AR9" s="78"/>
      <c r="AU9" s="122"/>
      <c r="BC9" s="86"/>
      <c r="BD9" s="118"/>
      <c r="BE9" s="119"/>
      <c r="BG9" s="121"/>
      <c r="BH9" s="78"/>
      <c r="BI9" s="78"/>
      <c r="BL9" s="122"/>
      <c r="BT9" s="86"/>
      <c r="BU9" s="118"/>
      <c r="BV9" s="119"/>
    </row>
    <row r="10" spans="1:74" ht="12.75" customHeight="1" x14ac:dyDescent="0.25">
      <c r="D10" s="10"/>
      <c r="E10" s="2"/>
      <c r="G10" s="111"/>
      <c r="H10" s="123"/>
      <c r="V10" s="88"/>
      <c r="Y10" s="111"/>
      <c r="Z10" s="123"/>
      <c r="AN10" s="88"/>
      <c r="AP10" s="111"/>
      <c r="AQ10" s="123"/>
      <c r="BE10" s="88"/>
      <c r="BG10" s="111"/>
      <c r="BH10" s="123"/>
      <c r="BV10" s="88"/>
    </row>
    <row r="11" spans="1:74" ht="26.25" customHeight="1" thickBot="1" x14ac:dyDescent="0.25">
      <c r="D11" s="10"/>
      <c r="E11" s="2"/>
      <c r="G11" s="377" t="s">
        <v>6</v>
      </c>
      <c r="H11" s="378"/>
      <c r="I11" s="378"/>
      <c r="J11" s="378"/>
      <c r="K11" s="124">
        <v>0</v>
      </c>
      <c r="L11" s="125"/>
      <c r="M11" s="415" t="s">
        <v>237</v>
      </c>
      <c r="N11" s="416"/>
      <c r="O11" s="416"/>
      <c r="P11" s="416"/>
      <c r="Q11" s="416"/>
      <c r="R11" s="416"/>
      <c r="S11" s="416"/>
      <c r="T11" s="127"/>
      <c r="U11" s="379" t="s">
        <v>8</v>
      </c>
      <c r="V11" s="380"/>
      <c r="Y11" s="377" t="s">
        <v>6</v>
      </c>
      <c r="Z11" s="378"/>
      <c r="AA11" s="378"/>
      <c r="AB11" s="378"/>
      <c r="AC11" s="124">
        <v>0</v>
      </c>
      <c r="AD11" s="125"/>
      <c r="AE11" s="126"/>
      <c r="AF11" s="126"/>
      <c r="AG11" s="126"/>
      <c r="AH11" s="126"/>
      <c r="AI11" s="126"/>
      <c r="AJ11" s="126"/>
      <c r="AK11" s="126"/>
      <c r="AL11" s="127"/>
      <c r="AM11" s="379" t="s">
        <v>13</v>
      </c>
      <c r="AN11" s="380"/>
      <c r="AP11" s="377" t="s">
        <v>6</v>
      </c>
      <c r="AQ11" s="378"/>
      <c r="AR11" s="378"/>
      <c r="AS11" s="378"/>
      <c r="AT11" s="124">
        <v>0</v>
      </c>
      <c r="AU11" s="125"/>
      <c r="AV11" s="126"/>
      <c r="AW11" s="126"/>
      <c r="AX11" s="126"/>
      <c r="AY11" s="126"/>
      <c r="AZ11" s="126"/>
      <c r="BA11" s="126"/>
      <c r="BB11" s="126"/>
      <c r="BC11" s="127"/>
      <c r="BD11" s="379" t="s">
        <v>170</v>
      </c>
      <c r="BE11" s="380"/>
      <c r="BG11" s="377" t="s">
        <v>6</v>
      </c>
      <c r="BH11" s="378"/>
      <c r="BI11" s="378"/>
      <c r="BJ11" s="378"/>
      <c r="BK11" s="124">
        <v>0</v>
      </c>
      <c r="BL11" s="125"/>
      <c r="BM11" s="126"/>
      <c r="BN11" s="126"/>
      <c r="BO11" s="126"/>
      <c r="BP11" s="126"/>
      <c r="BQ11" s="126"/>
      <c r="BR11" s="126"/>
      <c r="BS11" s="126"/>
      <c r="BT11" s="127"/>
      <c r="BU11" s="379" t="s">
        <v>171</v>
      </c>
      <c r="BV11" s="380"/>
    </row>
    <row r="12" spans="1:74" ht="16.5" customHeight="1" thickBot="1" x14ac:dyDescent="0.3">
      <c r="D12" s="10"/>
      <c r="E12" s="4"/>
      <c r="G12" s="417" t="s">
        <v>175</v>
      </c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9"/>
      <c r="Y12" s="381" t="s">
        <v>63</v>
      </c>
      <c r="Z12" s="382"/>
      <c r="AA12" s="382"/>
      <c r="AB12" s="382"/>
      <c r="AC12" s="382"/>
      <c r="AD12" s="382"/>
      <c r="AE12" s="382"/>
      <c r="AF12" s="382"/>
      <c r="AG12" s="382"/>
      <c r="AH12" s="382"/>
      <c r="AI12" s="382"/>
      <c r="AJ12" s="382"/>
      <c r="AK12" s="382"/>
      <c r="AL12" s="382"/>
      <c r="AM12" s="382"/>
      <c r="AN12" s="383"/>
      <c r="AP12" s="381" t="s">
        <v>172</v>
      </c>
      <c r="AQ12" s="382"/>
      <c r="AR12" s="382"/>
      <c r="AS12" s="382"/>
      <c r="AT12" s="382"/>
      <c r="AU12" s="382"/>
      <c r="AV12" s="382"/>
      <c r="AW12" s="382"/>
      <c r="AX12" s="382"/>
      <c r="AY12" s="382"/>
      <c r="AZ12" s="382"/>
      <c r="BA12" s="382"/>
      <c r="BB12" s="382"/>
      <c r="BC12" s="382"/>
      <c r="BD12" s="382"/>
      <c r="BE12" s="383"/>
      <c r="BG12" s="381" t="s">
        <v>173</v>
      </c>
      <c r="BH12" s="382"/>
      <c r="BI12" s="382"/>
      <c r="BJ12" s="382"/>
      <c r="BK12" s="382"/>
      <c r="BL12" s="382"/>
      <c r="BM12" s="382"/>
      <c r="BN12" s="382"/>
      <c r="BO12" s="382"/>
      <c r="BP12" s="382"/>
      <c r="BQ12" s="382"/>
      <c r="BR12" s="382"/>
      <c r="BS12" s="382"/>
      <c r="BT12" s="382"/>
      <c r="BU12" s="382"/>
      <c r="BV12" s="383"/>
    </row>
    <row r="13" spans="1:74" ht="12.75" customHeight="1" x14ac:dyDescent="0.2">
      <c r="D13" s="10"/>
      <c r="E13" s="2"/>
      <c r="G13" s="358" t="s">
        <v>241</v>
      </c>
      <c r="H13" s="358"/>
      <c r="I13" s="358"/>
      <c r="J13" s="358"/>
      <c r="K13" s="358"/>
      <c r="L13" s="358" t="s">
        <v>251</v>
      </c>
      <c r="M13" s="358"/>
      <c r="N13" s="358"/>
      <c r="O13" s="358"/>
      <c r="P13" s="358"/>
      <c r="Q13" s="358"/>
      <c r="R13" s="358" t="s">
        <v>218</v>
      </c>
      <c r="S13" s="358"/>
      <c r="T13" s="358"/>
      <c r="U13" s="358"/>
      <c r="V13" s="358"/>
      <c r="Y13" s="384" t="s">
        <v>68</v>
      </c>
      <c r="Z13" s="384"/>
      <c r="AA13" s="384"/>
      <c r="AB13" s="384"/>
      <c r="AC13" s="385"/>
      <c r="AD13" s="358" t="s">
        <v>65</v>
      </c>
      <c r="AE13" s="358"/>
      <c r="AF13" s="358"/>
      <c r="AG13" s="358"/>
      <c r="AH13" s="358"/>
      <c r="AI13" s="358"/>
      <c r="AJ13" s="384" t="s">
        <v>81</v>
      </c>
      <c r="AK13" s="384"/>
      <c r="AL13" s="384"/>
      <c r="AM13" s="384"/>
      <c r="AN13" s="384"/>
      <c r="AP13" s="384" t="s">
        <v>117</v>
      </c>
      <c r="AQ13" s="384"/>
      <c r="AR13" s="384"/>
      <c r="AS13" s="384"/>
      <c r="AT13" s="385"/>
      <c r="AU13" s="358" t="s">
        <v>119</v>
      </c>
      <c r="AV13" s="358"/>
      <c r="AW13" s="358"/>
      <c r="AX13" s="358"/>
      <c r="AY13" s="358"/>
      <c r="AZ13" s="358"/>
      <c r="BA13" s="384" t="s">
        <v>121</v>
      </c>
      <c r="BB13" s="384"/>
      <c r="BC13" s="384"/>
      <c r="BD13" s="384"/>
      <c r="BE13" s="384"/>
      <c r="BG13" s="359" t="s">
        <v>174</v>
      </c>
      <c r="BH13" s="373"/>
      <c r="BI13" s="373"/>
      <c r="BJ13" s="374"/>
      <c r="BK13" s="359" t="s">
        <v>252</v>
      </c>
      <c r="BL13" s="373"/>
      <c r="BM13" s="373"/>
      <c r="BN13" s="374"/>
      <c r="BO13" s="359" t="s">
        <v>160</v>
      </c>
      <c r="BP13" s="373"/>
      <c r="BQ13" s="373"/>
      <c r="BR13" s="374"/>
      <c r="BS13" s="359" t="s">
        <v>131</v>
      </c>
      <c r="BT13" s="373"/>
      <c r="BU13" s="373"/>
      <c r="BV13" s="374"/>
    </row>
    <row r="14" spans="1:74" ht="12.75" customHeight="1" x14ac:dyDescent="0.25">
      <c r="D14" s="10"/>
      <c r="E14" s="2"/>
      <c r="G14" s="206"/>
      <c r="H14" s="207"/>
      <c r="I14" s="207"/>
      <c r="J14" s="207"/>
      <c r="K14" s="130"/>
      <c r="L14" s="129"/>
      <c r="M14" s="208"/>
      <c r="N14" s="206"/>
      <c r="O14" s="207"/>
      <c r="P14" s="207"/>
      <c r="Q14" s="87"/>
      <c r="R14" s="111"/>
      <c r="S14" s="207"/>
      <c r="T14" s="207"/>
      <c r="U14" s="206"/>
      <c r="V14" s="182"/>
      <c r="Y14" s="111"/>
      <c r="AB14" s="116"/>
      <c r="AC14" s="128"/>
      <c r="AD14" s="129"/>
      <c r="AE14" s="128"/>
      <c r="AF14" s="116"/>
      <c r="AI14" s="87"/>
      <c r="AJ14" s="116"/>
      <c r="AN14" s="130"/>
      <c r="AP14" s="162" t="s">
        <v>124</v>
      </c>
      <c r="AS14" s="116"/>
      <c r="AT14" s="128"/>
      <c r="AU14" s="162" t="s">
        <v>126</v>
      </c>
      <c r="AV14" s="128"/>
      <c r="AW14" s="116"/>
      <c r="AZ14" s="87"/>
      <c r="BA14" s="162" t="s">
        <v>128</v>
      </c>
      <c r="BE14" s="130"/>
      <c r="BG14" s="162" t="s">
        <v>130</v>
      </c>
      <c r="BJ14" s="130"/>
      <c r="BK14" s="162" t="s">
        <v>152</v>
      </c>
      <c r="BN14" s="130"/>
      <c r="BO14" s="162" t="s">
        <v>163</v>
      </c>
      <c r="BQ14" s="106"/>
      <c r="BR14" s="153"/>
      <c r="BS14" s="162" t="s">
        <v>132</v>
      </c>
      <c r="BV14" s="130"/>
    </row>
    <row r="15" spans="1:74" ht="12.75" customHeight="1" x14ac:dyDescent="0.25">
      <c r="D15" s="10"/>
      <c r="E15" s="2"/>
      <c r="G15" s="207"/>
      <c r="H15" s="207"/>
      <c r="I15" s="207"/>
      <c r="J15" s="207"/>
      <c r="K15" s="88"/>
      <c r="L15" s="129"/>
      <c r="M15" s="208"/>
      <c r="N15" s="207"/>
      <c r="O15" s="207"/>
      <c r="P15" s="207"/>
      <c r="Q15" s="87"/>
      <c r="R15" s="111"/>
      <c r="S15" s="207"/>
      <c r="T15" s="207"/>
      <c r="U15" s="207"/>
      <c r="V15" s="182"/>
      <c r="Y15" s="111"/>
      <c r="AC15" s="128"/>
      <c r="AD15" s="129"/>
      <c r="AE15" s="128"/>
      <c r="AI15" s="87"/>
      <c r="AN15" s="88"/>
      <c r="AP15" s="111"/>
      <c r="AT15" s="128"/>
      <c r="AU15" s="129"/>
      <c r="AV15" s="128"/>
      <c r="AZ15" s="87"/>
      <c r="BE15" s="88"/>
      <c r="BG15" s="111"/>
      <c r="BJ15" s="88"/>
      <c r="BK15" s="111"/>
      <c r="BN15" s="88"/>
      <c r="BR15" s="88"/>
      <c r="BS15" s="111"/>
      <c r="BV15" s="88"/>
    </row>
    <row r="16" spans="1:74" ht="12.75" customHeight="1" x14ac:dyDescent="0.25">
      <c r="D16" s="10"/>
      <c r="E16" s="2"/>
      <c r="G16" s="111"/>
      <c r="H16" s="209"/>
      <c r="I16" s="207"/>
      <c r="J16" s="207"/>
      <c r="K16" s="88"/>
      <c r="L16" s="129"/>
      <c r="M16" s="210"/>
      <c r="N16" s="207"/>
      <c r="O16" s="209"/>
      <c r="P16" s="207"/>
      <c r="Q16" s="207"/>
      <c r="R16" s="131"/>
      <c r="S16" s="209"/>
      <c r="T16" s="209"/>
      <c r="U16" s="211"/>
      <c r="V16" s="163"/>
      <c r="Y16" s="131"/>
      <c r="Z16" s="132"/>
      <c r="AA16" s="132"/>
      <c r="AB16" s="133"/>
      <c r="AC16" s="132"/>
      <c r="AD16" s="129"/>
      <c r="AE16" s="134"/>
      <c r="AG16" s="132"/>
      <c r="AJ16" s="111"/>
      <c r="AK16" s="132"/>
      <c r="AN16" s="88"/>
      <c r="AP16" s="131"/>
      <c r="AQ16" s="132"/>
      <c r="AR16" s="132"/>
      <c r="AS16" s="133"/>
      <c r="AT16" s="132"/>
      <c r="AU16" s="129"/>
      <c r="AV16" s="134"/>
      <c r="AX16" s="132"/>
      <c r="BA16" s="111"/>
      <c r="BB16" s="132"/>
      <c r="BE16" s="88"/>
      <c r="BG16" s="131"/>
      <c r="BH16" s="132"/>
      <c r="BI16" s="132"/>
      <c r="BJ16" s="154"/>
      <c r="BK16" s="131"/>
      <c r="BL16" s="132"/>
      <c r="BM16" s="132"/>
      <c r="BN16" s="154"/>
      <c r="BO16" s="132"/>
      <c r="BR16" s="88"/>
      <c r="BS16" s="131"/>
      <c r="BT16" s="132"/>
      <c r="BU16" s="132"/>
      <c r="BV16" s="154"/>
    </row>
    <row r="17" spans="3:74" ht="12.75" customHeight="1" x14ac:dyDescent="0.25">
      <c r="D17" s="10"/>
      <c r="E17" s="2"/>
      <c r="G17" s="111"/>
      <c r="H17" s="209"/>
      <c r="I17" s="420"/>
      <c r="J17" s="420"/>
      <c r="K17" s="362"/>
      <c r="L17" s="129"/>
      <c r="M17" s="210"/>
      <c r="N17" s="207"/>
      <c r="O17" s="420"/>
      <c r="P17" s="420"/>
      <c r="Q17" s="421"/>
      <c r="R17" s="131"/>
      <c r="S17" s="209"/>
      <c r="T17" s="420"/>
      <c r="U17" s="420"/>
      <c r="V17" s="362"/>
      <c r="Y17" s="131"/>
      <c r="Z17" s="132"/>
      <c r="AA17" s="360"/>
      <c r="AB17" s="360"/>
      <c r="AC17" s="361"/>
      <c r="AD17" s="129"/>
      <c r="AE17" s="134"/>
      <c r="AG17" s="360"/>
      <c r="AH17" s="360"/>
      <c r="AI17" s="361"/>
      <c r="AJ17" s="111"/>
      <c r="AK17" s="132"/>
      <c r="AL17" s="360"/>
      <c r="AM17" s="360"/>
      <c r="AN17" s="362"/>
      <c r="AP17" s="131"/>
      <c r="AQ17" s="132"/>
      <c r="AR17" s="360"/>
      <c r="AS17" s="360"/>
      <c r="AT17" s="361"/>
      <c r="AU17" s="129"/>
      <c r="AV17" s="134"/>
      <c r="AX17" s="360"/>
      <c r="AY17" s="360"/>
      <c r="AZ17" s="361"/>
      <c r="BA17" s="111"/>
      <c r="BB17" s="132"/>
      <c r="BC17" s="360"/>
      <c r="BD17" s="360"/>
      <c r="BE17" s="362"/>
      <c r="BG17" s="131"/>
      <c r="BH17" s="132"/>
      <c r="BI17" s="360"/>
      <c r="BJ17" s="366"/>
      <c r="BK17" s="131"/>
      <c r="BL17" s="132"/>
      <c r="BM17" s="360"/>
      <c r="BN17" s="366"/>
      <c r="BO17" s="132"/>
      <c r="BP17" s="360"/>
      <c r="BQ17" s="360"/>
      <c r="BR17" s="362"/>
      <c r="BS17" s="131"/>
      <c r="BT17" s="132"/>
      <c r="BU17" s="360"/>
      <c r="BV17" s="366"/>
    </row>
    <row r="18" spans="3:74" ht="18.75" customHeight="1" x14ac:dyDescent="0.25">
      <c r="D18" s="10"/>
      <c r="E18" s="2"/>
      <c r="G18" s="111"/>
      <c r="H18" s="209"/>
      <c r="I18" s="420"/>
      <c r="J18" s="420"/>
      <c r="K18" s="362"/>
      <c r="L18" s="129"/>
      <c r="M18" s="210"/>
      <c r="N18" s="207"/>
      <c r="O18" s="420"/>
      <c r="P18" s="420"/>
      <c r="Q18" s="421"/>
      <c r="R18" s="131"/>
      <c r="S18" s="209"/>
      <c r="T18" s="420"/>
      <c r="U18" s="420"/>
      <c r="V18" s="362"/>
      <c r="Y18" s="131"/>
      <c r="Z18" s="132"/>
      <c r="AA18" s="360"/>
      <c r="AB18" s="360"/>
      <c r="AC18" s="361"/>
      <c r="AD18" s="129"/>
      <c r="AE18" s="134"/>
      <c r="AG18" s="360"/>
      <c r="AH18" s="360"/>
      <c r="AI18" s="361"/>
      <c r="AJ18" s="111"/>
      <c r="AK18" s="132"/>
      <c r="AL18" s="360"/>
      <c r="AM18" s="360"/>
      <c r="AN18" s="362"/>
      <c r="AP18" s="131"/>
      <c r="AQ18" s="132"/>
      <c r="AR18" s="360"/>
      <c r="AS18" s="360"/>
      <c r="AT18" s="361"/>
      <c r="AU18" s="129"/>
      <c r="AV18" s="134"/>
      <c r="AX18" s="360"/>
      <c r="AY18" s="360"/>
      <c r="AZ18" s="361"/>
      <c r="BA18" s="111"/>
      <c r="BB18" s="132"/>
      <c r="BC18" s="360"/>
      <c r="BD18" s="360"/>
      <c r="BE18" s="362"/>
      <c r="BG18" s="131"/>
      <c r="BH18" s="132"/>
      <c r="BI18" s="360"/>
      <c r="BJ18" s="366"/>
      <c r="BK18" s="131"/>
      <c r="BL18" s="132"/>
      <c r="BM18" s="360"/>
      <c r="BN18" s="366"/>
      <c r="BO18" s="132"/>
      <c r="BP18" s="360"/>
      <c r="BQ18" s="360"/>
      <c r="BR18" s="362"/>
      <c r="BS18" s="131"/>
      <c r="BT18" s="132"/>
      <c r="BU18" s="360"/>
      <c r="BV18" s="366"/>
    </row>
    <row r="19" spans="3:74" ht="18.75" customHeight="1" x14ac:dyDescent="0.25">
      <c r="D19" s="10"/>
      <c r="E19" s="4"/>
      <c r="G19" s="135"/>
      <c r="H19" s="209"/>
      <c r="I19" s="212"/>
      <c r="J19" s="213"/>
      <c r="K19" s="139"/>
      <c r="L19" s="135"/>
      <c r="M19" s="210"/>
      <c r="N19" s="207"/>
      <c r="O19" s="212"/>
      <c r="P19" s="213"/>
      <c r="Q19" s="213"/>
      <c r="R19" s="135"/>
      <c r="S19" s="209"/>
      <c r="T19" s="212"/>
      <c r="U19" s="213"/>
      <c r="V19" s="139"/>
      <c r="Y19" s="135"/>
      <c r="Z19" s="136"/>
      <c r="AA19" s="137"/>
      <c r="AB19" s="137"/>
      <c r="AC19" s="137"/>
      <c r="AD19" s="135"/>
      <c r="AE19" s="138"/>
      <c r="AF19" s="138"/>
      <c r="AG19" s="137"/>
      <c r="AH19" s="137"/>
      <c r="AI19" s="137"/>
      <c r="AJ19" s="135"/>
      <c r="AK19" s="138"/>
      <c r="AL19" s="137"/>
      <c r="AM19" s="137"/>
      <c r="AN19" s="139"/>
      <c r="AP19" s="135"/>
      <c r="AQ19" s="136"/>
      <c r="AR19" s="137"/>
      <c r="AS19" s="137"/>
      <c r="AT19" s="137"/>
      <c r="AU19" s="135"/>
      <c r="AV19" s="138"/>
      <c r="AW19" s="138"/>
      <c r="AX19" s="137"/>
      <c r="AY19" s="137"/>
      <c r="AZ19" s="137"/>
      <c r="BA19" s="135"/>
      <c r="BB19" s="138"/>
      <c r="BC19" s="137"/>
      <c r="BD19" s="137"/>
      <c r="BE19" s="139"/>
      <c r="BG19" s="135"/>
      <c r="BH19" s="136"/>
      <c r="BI19" s="137"/>
      <c r="BJ19" s="139"/>
      <c r="BK19" s="135"/>
      <c r="BL19" s="136"/>
      <c r="BM19" s="137"/>
      <c r="BN19" s="139"/>
      <c r="BO19" s="138"/>
      <c r="BP19" s="137"/>
      <c r="BQ19" s="137"/>
      <c r="BR19" s="139"/>
      <c r="BS19" s="135"/>
      <c r="BT19" s="136"/>
      <c r="BU19" s="137"/>
      <c r="BV19" s="139"/>
    </row>
    <row r="20" spans="3:74" ht="18.75" customHeight="1" x14ac:dyDescent="0.25">
      <c r="D20" s="10"/>
      <c r="E20" s="2"/>
      <c r="G20" s="135"/>
      <c r="H20" s="209"/>
      <c r="I20" s="212"/>
      <c r="J20" s="213"/>
      <c r="K20" s="139"/>
      <c r="L20" s="135"/>
      <c r="M20" s="210"/>
      <c r="N20" s="207"/>
      <c r="O20" s="212"/>
      <c r="P20" s="213"/>
      <c r="Q20" s="213"/>
      <c r="R20" s="135"/>
      <c r="S20" s="209"/>
      <c r="T20" s="212"/>
      <c r="U20" s="213"/>
      <c r="V20" s="139"/>
      <c r="Y20" s="135"/>
      <c r="Z20" s="136"/>
      <c r="AA20" s="137"/>
      <c r="AB20" s="137"/>
      <c r="AC20" s="137"/>
      <c r="AD20" s="135"/>
      <c r="AE20" s="136"/>
      <c r="AF20" s="136"/>
      <c r="AG20" s="137"/>
      <c r="AH20" s="137"/>
      <c r="AI20" s="137"/>
      <c r="AJ20" s="135"/>
      <c r="AK20" s="136"/>
      <c r="AL20" s="137"/>
      <c r="AM20" s="137"/>
      <c r="AN20" s="139"/>
      <c r="AP20" s="135"/>
      <c r="AQ20" s="136"/>
      <c r="AR20" s="137"/>
      <c r="AS20" s="137"/>
      <c r="AT20" s="137"/>
      <c r="AU20" s="135"/>
      <c r="AV20" s="136"/>
      <c r="AW20" s="136"/>
      <c r="AX20" s="137"/>
      <c r="AY20" s="137"/>
      <c r="AZ20" s="137"/>
      <c r="BA20" s="135"/>
      <c r="BB20" s="136"/>
      <c r="BC20" s="137"/>
      <c r="BD20" s="137"/>
      <c r="BE20" s="139"/>
      <c r="BG20" s="135"/>
      <c r="BH20" s="136"/>
      <c r="BI20" s="137"/>
      <c r="BJ20" s="139"/>
      <c r="BK20" s="135"/>
      <c r="BL20" s="136"/>
      <c r="BM20" s="137"/>
      <c r="BN20" s="139"/>
      <c r="BO20" s="136"/>
      <c r="BP20" s="137"/>
      <c r="BQ20" s="137"/>
      <c r="BR20" s="139"/>
      <c r="BS20" s="135"/>
      <c r="BT20" s="136"/>
      <c r="BU20" s="137"/>
      <c r="BV20" s="139"/>
    </row>
    <row r="21" spans="3:74" ht="18.75" customHeight="1" x14ac:dyDescent="0.25">
      <c r="D21" s="10"/>
      <c r="E21" s="2"/>
      <c r="G21" s="135"/>
      <c r="H21" s="209"/>
      <c r="I21" s="212"/>
      <c r="J21" s="213"/>
      <c r="K21" s="139"/>
      <c r="L21" s="135"/>
      <c r="M21" s="210"/>
      <c r="N21" s="207"/>
      <c r="O21" s="212"/>
      <c r="P21" s="213"/>
      <c r="Q21" s="213"/>
      <c r="R21" s="135"/>
      <c r="S21" s="209"/>
      <c r="T21" s="212"/>
      <c r="U21" s="213"/>
      <c r="V21" s="139"/>
      <c r="Y21" s="135"/>
      <c r="Z21" s="136"/>
      <c r="AA21" s="137"/>
      <c r="AB21" s="137"/>
      <c r="AC21" s="137"/>
      <c r="AD21" s="135"/>
      <c r="AE21" s="136"/>
      <c r="AF21" s="136"/>
      <c r="AG21" s="137"/>
      <c r="AH21" s="137"/>
      <c r="AI21" s="137"/>
      <c r="AJ21" s="135"/>
      <c r="AK21" s="136"/>
      <c r="AL21" s="137"/>
      <c r="AM21" s="137"/>
      <c r="AN21" s="139"/>
      <c r="AP21" s="135"/>
      <c r="AQ21" s="136"/>
      <c r="AR21" s="137"/>
      <c r="AS21" s="137"/>
      <c r="AT21" s="137"/>
      <c r="AU21" s="135"/>
      <c r="AV21" s="136"/>
      <c r="AW21" s="136"/>
      <c r="AX21" s="137"/>
      <c r="AY21" s="137"/>
      <c r="AZ21" s="137"/>
      <c r="BA21" s="135"/>
      <c r="BB21" s="136"/>
      <c r="BC21" s="137"/>
      <c r="BD21" s="137"/>
      <c r="BE21" s="139"/>
      <c r="BG21" s="135"/>
      <c r="BH21" s="136"/>
      <c r="BI21" s="137"/>
      <c r="BJ21" s="139"/>
      <c r="BK21" s="135"/>
      <c r="BL21" s="136"/>
      <c r="BM21" s="137"/>
      <c r="BN21" s="139"/>
      <c r="BO21" s="136"/>
      <c r="BP21" s="137"/>
      <c r="BQ21" s="137"/>
      <c r="BR21" s="139"/>
      <c r="BS21" s="135"/>
      <c r="BT21" s="136"/>
      <c r="BU21" s="137"/>
      <c r="BV21" s="139"/>
    </row>
    <row r="22" spans="3:74" ht="18.75" customHeight="1" x14ac:dyDescent="0.2">
      <c r="D22" s="10"/>
      <c r="E22" s="2"/>
      <c r="G22" s="135" t="s">
        <v>56</v>
      </c>
      <c r="H22" s="214"/>
      <c r="I22" s="214"/>
      <c r="J22" s="213"/>
      <c r="K22" s="139">
        <v>60463</v>
      </c>
      <c r="L22" s="135" t="s">
        <v>55</v>
      </c>
      <c r="M22" s="214"/>
      <c r="N22" s="214"/>
      <c r="O22" s="213"/>
      <c r="P22" s="213"/>
      <c r="Q22" s="213">
        <v>58838</v>
      </c>
      <c r="R22" s="135" t="s">
        <v>54</v>
      </c>
      <c r="S22" s="214"/>
      <c r="T22" s="213"/>
      <c r="U22" s="213"/>
      <c r="V22" s="139">
        <v>48653</v>
      </c>
      <c r="Y22" s="135"/>
      <c r="Z22" s="136"/>
      <c r="AA22" s="137"/>
      <c r="AB22" s="137"/>
      <c r="AC22" s="137"/>
      <c r="AD22" s="135"/>
      <c r="AE22" s="136"/>
      <c r="AF22" s="136"/>
      <c r="AG22" s="137"/>
      <c r="AH22" s="137"/>
      <c r="AI22" s="137"/>
      <c r="AJ22" s="135"/>
      <c r="AK22" s="136"/>
      <c r="AL22" s="137"/>
      <c r="AM22" s="137"/>
      <c r="AN22" s="139"/>
      <c r="AP22" s="135"/>
      <c r="AQ22" s="136"/>
      <c r="AR22" s="137"/>
      <c r="AS22" s="137"/>
      <c r="AT22" s="137"/>
      <c r="AU22" s="135"/>
      <c r="AV22" s="136"/>
      <c r="AW22" s="136"/>
      <c r="AX22" s="137"/>
      <c r="AY22" s="137"/>
      <c r="AZ22" s="137"/>
      <c r="BA22" s="135"/>
      <c r="BB22" s="136"/>
      <c r="BC22" s="137"/>
      <c r="BD22" s="137"/>
      <c r="BE22" s="139"/>
      <c r="BG22" s="135"/>
      <c r="BH22" s="136"/>
      <c r="BI22" s="137"/>
      <c r="BJ22" s="139"/>
      <c r="BK22" s="135"/>
      <c r="BL22" s="136"/>
      <c r="BM22" s="137"/>
      <c r="BN22" s="139"/>
      <c r="BO22" s="136"/>
      <c r="BP22" s="137"/>
      <c r="BQ22" s="137"/>
      <c r="BR22" s="139"/>
      <c r="BS22" s="135"/>
      <c r="BT22" s="136"/>
      <c r="BU22" s="137"/>
      <c r="BV22" s="139"/>
    </row>
    <row r="23" spans="3:74" ht="18.75" customHeight="1" x14ac:dyDescent="0.2">
      <c r="D23" s="10"/>
      <c r="E23" s="2"/>
      <c r="G23" s="135" t="s">
        <v>59</v>
      </c>
      <c r="H23" s="214"/>
      <c r="I23" s="214"/>
      <c r="J23" s="213"/>
      <c r="K23" s="139">
        <v>62507</v>
      </c>
      <c r="L23" s="135" t="s">
        <v>58</v>
      </c>
      <c r="M23" s="214"/>
      <c r="N23" s="214"/>
      <c r="O23" s="213"/>
      <c r="P23" s="213"/>
      <c r="Q23" s="213">
        <v>60882</v>
      </c>
      <c r="R23" s="135" t="s">
        <v>57</v>
      </c>
      <c r="S23" s="214"/>
      <c r="T23" s="213"/>
      <c r="U23" s="213"/>
      <c r="V23" s="139">
        <v>51235</v>
      </c>
      <c r="Y23" s="135"/>
      <c r="Z23" s="136"/>
      <c r="AA23" s="137"/>
      <c r="AB23" s="137"/>
      <c r="AC23" s="137"/>
      <c r="AD23" s="135" t="s">
        <v>96</v>
      </c>
      <c r="AE23" s="136"/>
      <c r="AF23" s="136"/>
      <c r="AG23" s="137"/>
      <c r="AH23" s="137"/>
      <c r="AI23" s="137">
        <v>26493</v>
      </c>
      <c r="AJ23" s="135"/>
      <c r="AK23" s="136"/>
      <c r="AL23" s="137"/>
      <c r="AM23" s="137"/>
      <c r="AN23" s="139"/>
      <c r="AP23" s="363" t="s">
        <v>123</v>
      </c>
      <c r="AQ23" s="364"/>
      <c r="AR23" s="364"/>
      <c r="AS23" s="364"/>
      <c r="AT23" s="365"/>
      <c r="AU23" s="363" t="s">
        <v>123</v>
      </c>
      <c r="AV23" s="364"/>
      <c r="AW23" s="364"/>
      <c r="AX23" s="364"/>
      <c r="AY23" s="364"/>
      <c r="AZ23" s="365"/>
      <c r="BA23" s="363" t="s">
        <v>123</v>
      </c>
      <c r="BB23" s="364"/>
      <c r="BC23" s="364"/>
      <c r="BD23" s="364"/>
      <c r="BE23" s="365"/>
      <c r="BG23" s="363" t="s">
        <v>133</v>
      </c>
      <c r="BH23" s="364"/>
      <c r="BI23" s="364"/>
      <c r="BJ23" s="365"/>
      <c r="BK23" s="363" t="s">
        <v>158</v>
      </c>
      <c r="BL23" s="364"/>
      <c r="BM23" s="364"/>
      <c r="BN23" s="365"/>
      <c r="BO23" s="409" t="s">
        <v>168</v>
      </c>
      <c r="BP23" s="410"/>
      <c r="BQ23" s="410"/>
      <c r="BR23" s="411"/>
      <c r="BS23" s="363" t="s">
        <v>133</v>
      </c>
      <c r="BT23" s="364"/>
      <c r="BU23" s="364"/>
      <c r="BV23" s="365"/>
    </row>
    <row r="24" spans="3:74" ht="18.75" customHeight="1" thickBot="1" x14ac:dyDescent="0.25">
      <c r="D24" s="10"/>
      <c r="E24" s="2"/>
      <c r="G24" s="141" t="s">
        <v>62</v>
      </c>
      <c r="H24" s="142"/>
      <c r="I24" s="142"/>
      <c r="J24" s="143"/>
      <c r="K24" s="140">
        <v>64011</v>
      </c>
      <c r="L24" s="141" t="s">
        <v>61</v>
      </c>
      <c r="M24" s="142"/>
      <c r="N24" s="142"/>
      <c r="O24" s="143"/>
      <c r="P24" s="143"/>
      <c r="Q24" s="143">
        <v>61822</v>
      </c>
      <c r="R24" s="141" t="s">
        <v>60</v>
      </c>
      <c r="S24" s="142"/>
      <c r="T24" s="143"/>
      <c r="U24" s="143"/>
      <c r="V24" s="140">
        <v>52739</v>
      </c>
      <c r="Y24" s="135" t="s">
        <v>99</v>
      </c>
      <c r="Z24" s="136"/>
      <c r="AA24" s="137"/>
      <c r="AB24" s="137"/>
      <c r="AC24" s="137">
        <v>22851</v>
      </c>
      <c r="AD24" s="135" t="s">
        <v>98</v>
      </c>
      <c r="AE24" s="136"/>
      <c r="AF24" s="136"/>
      <c r="AG24" s="137"/>
      <c r="AH24" s="137"/>
      <c r="AI24" s="137">
        <v>27031</v>
      </c>
      <c r="AJ24" s="141" t="s">
        <v>109</v>
      </c>
      <c r="AK24" s="136"/>
      <c r="AL24" s="137"/>
      <c r="AM24" s="137"/>
      <c r="AN24" s="139">
        <v>36514</v>
      </c>
      <c r="AP24" s="135"/>
      <c r="AQ24" s="136"/>
      <c r="AR24" s="137"/>
      <c r="AS24" s="137"/>
      <c r="AT24" s="137">
        <v>19045</v>
      </c>
      <c r="AU24" s="135"/>
      <c r="AV24" s="136"/>
      <c r="AW24" s="136"/>
      <c r="AX24" s="137"/>
      <c r="AY24" s="137"/>
      <c r="AZ24" s="137">
        <v>16454</v>
      </c>
      <c r="BA24" s="141"/>
      <c r="BB24" s="136"/>
      <c r="BC24" s="137"/>
      <c r="BD24" s="137"/>
      <c r="BE24" s="137">
        <v>19614</v>
      </c>
      <c r="BG24" s="141"/>
      <c r="BH24" s="142"/>
      <c r="BI24" s="143"/>
      <c r="BJ24" s="137">
        <v>19629</v>
      </c>
      <c r="BK24" s="141"/>
      <c r="BL24" s="142"/>
      <c r="BM24" s="143"/>
      <c r="BN24" s="137">
        <v>38659</v>
      </c>
      <c r="BO24" s="135"/>
      <c r="BP24" s="137"/>
      <c r="BQ24" s="143"/>
      <c r="BR24" s="139">
        <v>55113</v>
      </c>
      <c r="BS24" s="135"/>
      <c r="BT24" s="142"/>
      <c r="BU24" s="143"/>
      <c r="BV24" s="139">
        <v>31491</v>
      </c>
    </row>
    <row r="25" spans="3:74" ht="18.75" customHeight="1" x14ac:dyDescent="0.2">
      <c r="D25" s="10"/>
      <c r="E25" s="2"/>
      <c r="G25" s="384" t="s">
        <v>34</v>
      </c>
      <c r="H25" s="384"/>
      <c r="I25" s="384"/>
      <c r="J25" s="384"/>
      <c r="K25" s="384"/>
      <c r="L25" s="384" t="s">
        <v>217</v>
      </c>
      <c r="M25" s="384"/>
      <c r="N25" s="384"/>
      <c r="O25" s="384"/>
      <c r="P25" s="384"/>
      <c r="Q25" s="384"/>
      <c r="R25" s="384" t="s">
        <v>19</v>
      </c>
      <c r="S25" s="384"/>
      <c r="T25" s="384"/>
      <c r="U25" s="384"/>
      <c r="V25" s="384"/>
      <c r="Y25" s="359" t="s">
        <v>70</v>
      </c>
      <c r="Z25" s="373"/>
      <c r="AA25" s="373"/>
      <c r="AB25" s="374"/>
      <c r="AC25" s="359" t="s">
        <v>70</v>
      </c>
      <c r="AD25" s="373"/>
      <c r="AE25" s="373"/>
      <c r="AF25" s="374"/>
      <c r="AG25" s="359" t="s">
        <v>70</v>
      </c>
      <c r="AH25" s="373"/>
      <c r="AI25" s="373"/>
      <c r="AJ25" s="374"/>
      <c r="AK25" s="359" t="s">
        <v>242</v>
      </c>
      <c r="AL25" s="373"/>
      <c r="AM25" s="373"/>
      <c r="AN25" s="374"/>
      <c r="AP25" s="358" t="s">
        <v>118</v>
      </c>
      <c r="AQ25" s="358"/>
      <c r="AR25" s="358"/>
      <c r="AS25" s="358"/>
      <c r="AT25" s="359"/>
      <c r="AU25" s="358" t="s">
        <v>120</v>
      </c>
      <c r="AV25" s="358"/>
      <c r="AW25" s="358"/>
      <c r="AX25" s="358"/>
      <c r="AY25" s="358"/>
      <c r="AZ25" s="358"/>
      <c r="BA25" s="358" t="s">
        <v>122</v>
      </c>
      <c r="BB25" s="358"/>
      <c r="BC25" s="358"/>
      <c r="BD25" s="358"/>
      <c r="BE25" s="358"/>
      <c r="BG25" s="359" t="s">
        <v>253</v>
      </c>
      <c r="BH25" s="373"/>
      <c r="BI25" s="373"/>
      <c r="BJ25" s="374"/>
      <c r="BK25" s="359" t="s">
        <v>254</v>
      </c>
      <c r="BL25" s="373"/>
      <c r="BM25" s="373"/>
      <c r="BN25" s="374"/>
      <c r="BO25" s="359" t="s">
        <v>161</v>
      </c>
      <c r="BP25" s="373"/>
      <c r="BQ25" s="373"/>
      <c r="BR25" s="374"/>
      <c r="BS25" s="359" t="s">
        <v>161</v>
      </c>
      <c r="BT25" s="373"/>
      <c r="BU25" s="373"/>
      <c r="BV25" s="374"/>
    </row>
    <row r="26" spans="3:74" ht="18.75" customHeight="1" x14ac:dyDescent="0.25">
      <c r="C26" s="4"/>
      <c r="D26" s="4"/>
      <c r="E26" s="4"/>
      <c r="G26" s="206"/>
      <c r="H26" s="207"/>
      <c r="I26" s="207"/>
      <c r="J26" s="207"/>
      <c r="K26" s="130"/>
      <c r="L26" s="129"/>
      <c r="M26" s="208"/>
      <c r="N26" s="206"/>
      <c r="O26" s="207"/>
      <c r="P26" s="207"/>
      <c r="Q26" s="87"/>
      <c r="R26" s="111"/>
      <c r="S26" s="207"/>
      <c r="T26" s="207"/>
      <c r="U26" s="206"/>
      <c r="V26" s="182"/>
      <c r="Y26" s="111"/>
      <c r="AB26" s="130"/>
      <c r="AC26" s="111"/>
      <c r="AF26" s="130"/>
      <c r="AI26" s="106"/>
      <c r="AJ26" s="153"/>
      <c r="AK26" s="111"/>
      <c r="AN26" s="130"/>
      <c r="AP26" s="162" t="s">
        <v>125</v>
      </c>
      <c r="AS26" s="116"/>
      <c r="AT26" s="128"/>
      <c r="AU26" s="162" t="s">
        <v>127</v>
      </c>
      <c r="AV26" s="128"/>
      <c r="AW26" s="116"/>
      <c r="AZ26" s="87"/>
      <c r="BA26" s="162" t="s">
        <v>129</v>
      </c>
      <c r="BE26" s="130"/>
      <c r="BG26" s="162" t="s">
        <v>153</v>
      </c>
      <c r="BJ26" s="130"/>
      <c r="BK26" s="162" t="s">
        <v>154</v>
      </c>
      <c r="BN26" s="130"/>
      <c r="BO26" s="162" t="s">
        <v>164</v>
      </c>
      <c r="BQ26" s="106"/>
      <c r="BR26" s="153"/>
      <c r="BS26" s="162" t="s">
        <v>165</v>
      </c>
      <c r="BV26" s="130"/>
    </row>
    <row r="27" spans="3:74" ht="18.75" customHeight="1" x14ac:dyDescent="0.25">
      <c r="C27" s="11"/>
      <c r="D27" s="11"/>
      <c r="E27" s="3"/>
      <c r="G27" s="207"/>
      <c r="H27" s="207"/>
      <c r="I27" s="207"/>
      <c r="J27" s="207"/>
      <c r="K27" s="88"/>
      <c r="L27" s="129"/>
      <c r="M27" s="208"/>
      <c r="N27" s="207"/>
      <c r="O27" s="207"/>
      <c r="P27" s="207"/>
      <c r="Q27" s="87"/>
      <c r="R27" s="111"/>
      <c r="S27" s="207"/>
      <c r="T27" s="207"/>
      <c r="U27" s="207"/>
      <c r="V27" s="182"/>
      <c r="Y27" s="111"/>
      <c r="AB27" s="88"/>
      <c r="AC27" s="111"/>
      <c r="AF27" s="88"/>
      <c r="AJ27" s="88"/>
      <c r="AK27" s="111"/>
      <c r="AN27" s="88"/>
      <c r="AP27" s="111"/>
      <c r="AT27" s="128"/>
      <c r="AU27" s="129"/>
      <c r="AV27" s="128"/>
      <c r="AZ27" s="87"/>
      <c r="BE27" s="88"/>
      <c r="BG27" s="111"/>
      <c r="BJ27" s="88"/>
      <c r="BK27" s="111"/>
      <c r="BN27" s="88"/>
      <c r="BR27" s="88"/>
      <c r="BS27" s="111"/>
      <c r="BV27" s="88"/>
    </row>
    <row r="28" spans="3:74" ht="18.75" customHeight="1" x14ac:dyDescent="0.25">
      <c r="C28" s="6"/>
      <c r="D28" s="7"/>
      <c r="E28" s="7"/>
      <c r="G28" s="111"/>
      <c r="H28" s="209"/>
      <c r="I28" s="207"/>
      <c r="J28" s="207"/>
      <c r="K28" s="88"/>
      <c r="L28" s="129"/>
      <c r="M28" s="210"/>
      <c r="N28" s="207"/>
      <c r="O28" s="209"/>
      <c r="P28" s="207"/>
      <c r="Q28" s="207"/>
      <c r="R28" s="131"/>
      <c r="S28" s="209"/>
      <c r="T28" s="209"/>
      <c r="U28" s="211"/>
      <c r="V28" s="163"/>
      <c r="Y28" s="131"/>
      <c r="Z28" s="132"/>
      <c r="AA28" s="132"/>
      <c r="AB28" s="154"/>
      <c r="AC28" s="131"/>
      <c r="AD28" s="132"/>
      <c r="AE28" s="132"/>
      <c r="AF28" s="154"/>
      <c r="AG28" s="132"/>
      <c r="AJ28" s="88"/>
      <c r="AK28" s="131"/>
      <c r="AL28" s="132"/>
      <c r="AM28" s="132"/>
      <c r="AN28" s="154"/>
      <c r="AP28" s="131"/>
      <c r="AQ28" s="132"/>
      <c r="AR28" s="132"/>
      <c r="AS28" s="133"/>
      <c r="AT28" s="132"/>
      <c r="AU28" s="129"/>
      <c r="AV28" s="134"/>
      <c r="AX28" s="132"/>
      <c r="BA28" s="111"/>
      <c r="BB28" s="132"/>
      <c r="BE28" s="88"/>
      <c r="BG28" s="131"/>
      <c r="BH28" s="132"/>
      <c r="BI28" s="132"/>
      <c r="BJ28" s="154"/>
      <c r="BK28" s="131"/>
      <c r="BL28" s="132"/>
      <c r="BM28" s="132"/>
      <c r="BN28" s="154"/>
      <c r="BO28" s="132"/>
      <c r="BR28" s="88"/>
      <c r="BS28" s="131"/>
      <c r="BT28" s="132"/>
      <c r="BU28" s="132"/>
      <c r="BV28" s="154"/>
    </row>
    <row r="29" spans="3:74" ht="18.75" customHeight="1" x14ac:dyDescent="0.25">
      <c r="C29" s="6"/>
      <c r="D29" s="7"/>
      <c r="E29" s="7"/>
      <c r="G29" s="111"/>
      <c r="H29" s="209"/>
      <c r="I29" s="420"/>
      <c r="J29" s="420"/>
      <c r="K29" s="362"/>
      <c r="L29" s="129"/>
      <c r="M29" s="210"/>
      <c r="N29" s="207"/>
      <c r="O29" s="420"/>
      <c r="P29" s="420"/>
      <c r="Q29" s="421"/>
      <c r="R29" s="131"/>
      <c r="S29" s="209"/>
      <c r="T29" s="420"/>
      <c r="U29" s="420"/>
      <c r="V29" s="362"/>
      <c r="Y29" s="131"/>
      <c r="Z29" s="132"/>
      <c r="AA29" s="360"/>
      <c r="AB29" s="366"/>
      <c r="AC29" s="131"/>
      <c r="AD29" s="132"/>
      <c r="AE29" s="360"/>
      <c r="AF29" s="366"/>
      <c r="AG29" s="132"/>
      <c r="AH29" s="360"/>
      <c r="AI29" s="360"/>
      <c r="AJ29" s="362"/>
      <c r="AK29" s="131"/>
      <c r="AL29" s="132"/>
      <c r="AM29" s="360"/>
      <c r="AN29" s="366"/>
      <c r="AP29" s="131"/>
      <c r="AQ29" s="132"/>
      <c r="AR29" s="360"/>
      <c r="AS29" s="360"/>
      <c r="AT29" s="361"/>
      <c r="AU29" s="129"/>
      <c r="AV29" s="134"/>
      <c r="AX29" s="360"/>
      <c r="AY29" s="360"/>
      <c r="AZ29" s="361"/>
      <c r="BA29" s="111"/>
      <c r="BB29" s="132"/>
      <c r="BC29" s="360"/>
      <c r="BD29" s="360"/>
      <c r="BE29" s="362"/>
      <c r="BG29" s="131"/>
      <c r="BH29" s="132"/>
      <c r="BI29" s="360"/>
      <c r="BJ29" s="366"/>
      <c r="BK29" s="131"/>
      <c r="BL29" s="132"/>
      <c r="BM29" s="360"/>
      <c r="BN29" s="366"/>
      <c r="BO29" s="132"/>
      <c r="BP29" s="360"/>
      <c r="BQ29" s="360"/>
      <c r="BR29" s="362"/>
      <c r="BS29" s="131"/>
      <c r="BT29" s="132"/>
      <c r="BU29" s="360"/>
      <c r="BV29" s="366"/>
    </row>
    <row r="30" spans="3:74" ht="18.75" customHeight="1" x14ac:dyDescent="0.25">
      <c r="G30" s="111"/>
      <c r="H30" s="209"/>
      <c r="I30" s="420"/>
      <c r="J30" s="420"/>
      <c r="K30" s="362"/>
      <c r="L30" s="129"/>
      <c r="M30" s="210"/>
      <c r="N30" s="207"/>
      <c r="O30" s="420"/>
      <c r="P30" s="420"/>
      <c r="Q30" s="421"/>
      <c r="R30" s="131"/>
      <c r="S30" s="209"/>
      <c r="T30" s="420"/>
      <c r="U30" s="420"/>
      <c r="V30" s="362"/>
      <c r="Y30" s="131"/>
      <c r="Z30" s="132"/>
      <c r="AA30" s="360"/>
      <c r="AB30" s="366"/>
      <c r="AC30" s="131"/>
      <c r="AD30" s="132"/>
      <c r="AE30" s="360"/>
      <c r="AF30" s="366"/>
      <c r="AG30" s="132"/>
      <c r="AH30" s="360"/>
      <c r="AI30" s="360"/>
      <c r="AJ30" s="362"/>
      <c r="AK30" s="131"/>
      <c r="AL30" s="132"/>
      <c r="AM30" s="360"/>
      <c r="AN30" s="366"/>
      <c r="AP30" s="131"/>
      <c r="AQ30" s="132"/>
      <c r="AR30" s="360"/>
      <c r="AS30" s="360"/>
      <c r="AT30" s="361"/>
      <c r="AU30" s="129"/>
      <c r="AV30" s="134"/>
      <c r="AX30" s="360"/>
      <c r="AY30" s="360"/>
      <c r="AZ30" s="361"/>
      <c r="BA30" s="111"/>
      <c r="BB30" s="132"/>
      <c r="BC30" s="360"/>
      <c r="BD30" s="360"/>
      <c r="BE30" s="362"/>
      <c r="BG30" s="131"/>
      <c r="BH30" s="132"/>
      <c r="BI30" s="360"/>
      <c r="BJ30" s="366"/>
      <c r="BK30" s="131"/>
      <c r="BL30" s="132"/>
      <c r="BM30" s="360"/>
      <c r="BN30" s="366"/>
      <c r="BO30" s="132"/>
      <c r="BP30" s="360"/>
      <c r="BQ30" s="360"/>
      <c r="BR30" s="362"/>
      <c r="BS30" s="131"/>
      <c r="BT30" s="132"/>
      <c r="BU30" s="360"/>
      <c r="BV30" s="366"/>
    </row>
    <row r="31" spans="3:74" ht="18.75" customHeight="1" x14ac:dyDescent="0.2">
      <c r="G31" s="135"/>
      <c r="H31" s="215"/>
      <c r="I31" s="213"/>
      <c r="J31" s="213"/>
      <c r="K31" s="139"/>
      <c r="L31" s="135"/>
      <c r="M31" s="215"/>
      <c r="N31" s="215"/>
      <c r="O31" s="213"/>
      <c r="P31" s="213"/>
      <c r="Q31" s="213"/>
      <c r="R31" s="135"/>
      <c r="S31" s="214"/>
      <c r="T31" s="213"/>
      <c r="U31" s="213"/>
      <c r="V31" s="139"/>
      <c r="Y31" s="135"/>
      <c r="Z31" s="136"/>
      <c r="AA31" s="137"/>
      <c r="AB31" s="139"/>
      <c r="AC31" s="135"/>
      <c r="AD31" s="136"/>
      <c r="AE31" s="137"/>
      <c r="AF31" s="139"/>
      <c r="AG31" s="138"/>
      <c r="AH31" s="137"/>
      <c r="AI31" s="137"/>
      <c r="AJ31" s="139"/>
      <c r="AK31" s="135"/>
      <c r="AL31" s="136"/>
      <c r="AM31" s="137"/>
      <c r="AN31" s="139"/>
      <c r="AP31" s="135"/>
      <c r="AQ31" s="136"/>
      <c r="AR31" s="137"/>
      <c r="AS31" s="137"/>
      <c r="AT31" s="137"/>
      <c r="AU31" s="135"/>
      <c r="AV31" s="138"/>
      <c r="AW31" s="138"/>
      <c r="AX31" s="137"/>
      <c r="AY31" s="137"/>
      <c r="AZ31" s="137"/>
      <c r="BA31" s="135"/>
      <c r="BB31" s="138"/>
      <c r="BC31" s="137"/>
      <c r="BD31" s="137"/>
      <c r="BE31" s="139"/>
      <c r="BG31" s="135"/>
      <c r="BH31" s="136"/>
      <c r="BI31" s="137"/>
      <c r="BJ31" s="139"/>
      <c r="BK31" s="135"/>
      <c r="BL31" s="136"/>
      <c r="BM31" s="137"/>
      <c r="BN31" s="139"/>
      <c r="BO31" s="138"/>
      <c r="BP31" s="137"/>
      <c r="BQ31" s="137"/>
      <c r="BR31" s="139"/>
      <c r="BS31" s="135"/>
      <c r="BT31" s="136"/>
      <c r="BU31" s="137"/>
      <c r="BV31" s="139"/>
    </row>
    <row r="32" spans="3:74" ht="18.75" customHeight="1" x14ac:dyDescent="0.2">
      <c r="G32" s="135"/>
      <c r="H32" s="214"/>
      <c r="I32" s="213"/>
      <c r="J32" s="213"/>
      <c r="K32" s="139"/>
      <c r="L32" s="135"/>
      <c r="M32" s="214"/>
      <c r="N32" s="214"/>
      <c r="O32" s="213"/>
      <c r="P32" s="213"/>
      <c r="Q32" s="213"/>
      <c r="R32" s="135"/>
      <c r="S32" s="214"/>
      <c r="T32" s="213"/>
      <c r="U32" s="213"/>
      <c r="V32" s="139"/>
      <c r="Y32" s="135"/>
      <c r="Z32" s="136"/>
      <c r="AA32" s="137"/>
      <c r="AB32" s="139"/>
      <c r="AC32" s="135"/>
      <c r="AD32" s="136"/>
      <c r="AE32" s="137"/>
      <c r="AF32" s="139"/>
      <c r="AG32" s="136"/>
      <c r="AH32" s="137"/>
      <c r="AI32" s="137"/>
      <c r="AJ32" s="139"/>
      <c r="AK32" s="135"/>
      <c r="AL32" s="136"/>
      <c r="AM32" s="137"/>
      <c r="AN32" s="139"/>
      <c r="AP32" s="135"/>
      <c r="AQ32" s="136"/>
      <c r="AR32" s="137"/>
      <c r="AS32" s="137"/>
      <c r="AT32" s="137"/>
      <c r="AU32" s="135"/>
      <c r="AV32" s="136"/>
      <c r="AW32" s="136"/>
      <c r="AX32" s="137"/>
      <c r="AY32" s="137"/>
      <c r="AZ32" s="137"/>
      <c r="BA32" s="135"/>
      <c r="BB32" s="136"/>
      <c r="BC32" s="137"/>
      <c r="BD32" s="137"/>
      <c r="BE32" s="139"/>
      <c r="BG32" s="135"/>
      <c r="BH32" s="136"/>
      <c r="BI32" s="137"/>
      <c r="BJ32" s="139"/>
      <c r="BK32" s="135"/>
      <c r="BL32" s="136"/>
      <c r="BM32" s="137"/>
      <c r="BN32" s="139"/>
      <c r="BO32" s="136"/>
      <c r="BP32" s="137"/>
      <c r="BQ32" s="137"/>
      <c r="BR32" s="139"/>
      <c r="BS32" s="135"/>
      <c r="BT32" s="136"/>
      <c r="BU32" s="137"/>
      <c r="BV32" s="139"/>
    </row>
    <row r="33" spans="3:74" ht="18.75" customHeight="1" x14ac:dyDescent="0.2">
      <c r="G33" s="135"/>
      <c r="H33" s="214"/>
      <c r="I33" s="213"/>
      <c r="J33" s="213"/>
      <c r="K33" s="139"/>
      <c r="L33" s="135"/>
      <c r="M33" s="214"/>
      <c r="N33" s="214"/>
      <c r="O33" s="213"/>
      <c r="P33" s="213"/>
      <c r="Q33" s="213"/>
      <c r="R33" s="135"/>
      <c r="S33" s="214"/>
      <c r="T33" s="213"/>
      <c r="U33" s="213"/>
      <c r="V33" s="139"/>
      <c r="Y33" s="135"/>
      <c r="Z33" s="136"/>
      <c r="AA33" s="137"/>
      <c r="AB33" s="139"/>
      <c r="AC33" s="135"/>
      <c r="AD33" s="136"/>
      <c r="AE33" s="137"/>
      <c r="AF33" s="139"/>
      <c r="AG33" s="136"/>
      <c r="AH33" s="137"/>
      <c r="AI33" s="137"/>
      <c r="AJ33" s="139"/>
      <c r="AK33" s="135"/>
      <c r="AL33" s="136"/>
      <c r="AM33" s="137"/>
      <c r="AN33" s="139"/>
      <c r="AP33" s="135"/>
      <c r="AQ33" s="136"/>
      <c r="AR33" s="137"/>
      <c r="AS33" s="137"/>
      <c r="AT33" s="137"/>
      <c r="AU33" s="135"/>
      <c r="AV33" s="136"/>
      <c r="AW33" s="136"/>
      <c r="AX33" s="137"/>
      <c r="AY33" s="137"/>
      <c r="AZ33" s="137"/>
      <c r="BA33" s="135"/>
      <c r="BB33" s="136"/>
      <c r="BC33" s="137"/>
      <c r="BD33" s="137"/>
      <c r="BE33" s="139"/>
      <c r="BG33" s="135"/>
      <c r="BH33" s="136"/>
      <c r="BI33" s="137"/>
      <c r="BJ33" s="139"/>
      <c r="BK33" s="135"/>
      <c r="BL33" s="136"/>
      <c r="BM33" s="137"/>
      <c r="BN33" s="139"/>
      <c r="BO33" s="136"/>
      <c r="BP33" s="137"/>
      <c r="BQ33" s="137"/>
      <c r="BR33" s="139"/>
      <c r="BS33" s="135"/>
      <c r="BT33" s="136"/>
      <c r="BU33" s="137"/>
      <c r="BV33" s="139"/>
    </row>
    <row r="34" spans="3:74" ht="18.75" customHeight="1" x14ac:dyDescent="0.2">
      <c r="G34" s="135" t="s">
        <v>47</v>
      </c>
      <c r="H34" s="214"/>
      <c r="I34" s="213"/>
      <c r="J34" s="213"/>
      <c r="K34" s="139">
        <v>47028</v>
      </c>
      <c r="L34" s="135" t="s">
        <v>37</v>
      </c>
      <c r="M34" s="214"/>
      <c r="N34" s="214"/>
      <c r="O34" s="213"/>
      <c r="P34" s="213"/>
      <c r="Q34" s="213">
        <v>30123</v>
      </c>
      <c r="R34" s="135" t="s">
        <v>36</v>
      </c>
      <c r="S34" s="214"/>
      <c r="T34" s="213"/>
      <c r="U34" s="213"/>
      <c r="V34" s="139">
        <v>28498</v>
      </c>
      <c r="Y34" s="135"/>
      <c r="Z34" s="136"/>
      <c r="AA34" s="137"/>
      <c r="AB34" s="139"/>
      <c r="AC34" s="135"/>
      <c r="AD34" s="136"/>
      <c r="AE34" s="137"/>
      <c r="AF34" s="139"/>
      <c r="AG34" s="136"/>
      <c r="AH34" s="137"/>
      <c r="AI34" s="137"/>
      <c r="AJ34" s="139"/>
      <c r="AK34" s="135"/>
      <c r="AL34" s="136"/>
      <c r="AM34" s="137"/>
      <c r="AN34" s="139"/>
      <c r="AP34" s="135"/>
      <c r="AQ34" s="136"/>
      <c r="AR34" s="137"/>
      <c r="AS34" s="137"/>
      <c r="AT34" s="137"/>
      <c r="AU34" s="135"/>
      <c r="AV34" s="136"/>
      <c r="AW34" s="136"/>
      <c r="AX34" s="137"/>
      <c r="AY34" s="137"/>
      <c r="AZ34" s="137"/>
      <c r="BA34" s="135"/>
      <c r="BB34" s="136"/>
      <c r="BC34" s="137"/>
      <c r="BD34" s="137"/>
      <c r="BE34" s="139"/>
      <c r="BG34" s="135"/>
      <c r="BH34" s="136"/>
      <c r="BI34" s="137"/>
      <c r="BJ34" s="139"/>
      <c r="BK34" s="135"/>
      <c r="BL34" s="136"/>
      <c r="BM34" s="137"/>
      <c r="BN34" s="139"/>
      <c r="BO34" s="136"/>
      <c r="BP34" s="137"/>
      <c r="BQ34" s="137"/>
      <c r="BR34" s="139"/>
      <c r="BS34" s="135"/>
      <c r="BT34" s="136"/>
      <c r="BU34" s="137"/>
      <c r="BV34" s="139"/>
    </row>
    <row r="35" spans="3:74" ht="18.75" customHeight="1" x14ac:dyDescent="0.2">
      <c r="C35" s="12"/>
      <c r="D35" s="12"/>
      <c r="E35" s="12"/>
      <c r="G35" s="135" t="s">
        <v>50</v>
      </c>
      <c r="H35" s="214"/>
      <c r="I35" s="213"/>
      <c r="J35" s="213"/>
      <c r="K35" s="139">
        <v>49610</v>
      </c>
      <c r="L35" s="135" t="s">
        <v>40</v>
      </c>
      <c r="M35" s="214"/>
      <c r="N35" s="214"/>
      <c r="O35" s="213"/>
      <c r="P35" s="213"/>
      <c r="Q35" s="213">
        <v>32642</v>
      </c>
      <c r="R35" s="135" t="s">
        <v>39</v>
      </c>
      <c r="S35" s="214"/>
      <c r="T35" s="213"/>
      <c r="U35" s="213"/>
      <c r="V35" s="139">
        <v>31017</v>
      </c>
      <c r="Y35" s="135"/>
      <c r="Z35" s="136"/>
      <c r="AA35" s="137"/>
      <c r="AB35" s="139"/>
      <c r="AC35" s="135"/>
      <c r="AD35" s="136"/>
      <c r="AE35" s="137"/>
      <c r="AF35" s="139"/>
      <c r="AG35" s="136"/>
      <c r="AH35" s="137"/>
      <c r="AI35" s="137"/>
      <c r="AJ35" s="139"/>
      <c r="AK35" s="135"/>
      <c r="AL35" s="136"/>
      <c r="AM35" s="137"/>
      <c r="AN35" s="139"/>
      <c r="AP35" s="363" t="s">
        <v>123</v>
      </c>
      <c r="AQ35" s="364"/>
      <c r="AR35" s="364"/>
      <c r="AS35" s="364"/>
      <c r="AT35" s="365"/>
      <c r="AU35" s="363" t="s">
        <v>123</v>
      </c>
      <c r="AV35" s="364"/>
      <c r="AW35" s="364"/>
      <c r="AX35" s="364"/>
      <c r="AY35" s="364"/>
      <c r="AZ35" s="365"/>
      <c r="BA35" s="363" t="s">
        <v>123</v>
      </c>
      <c r="BB35" s="364"/>
      <c r="BC35" s="364"/>
      <c r="BD35" s="364"/>
      <c r="BE35" s="365"/>
      <c r="BG35" s="363" t="s">
        <v>158</v>
      </c>
      <c r="BH35" s="364"/>
      <c r="BI35" s="364"/>
      <c r="BJ35" s="365"/>
      <c r="BK35" s="363" t="s">
        <v>158</v>
      </c>
      <c r="BL35" s="364"/>
      <c r="BM35" s="364"/>
      <c r="BN35" s="365"/>
      <c r="BO35" s="409" t="s">
        <v>168</v>
      </c>
      <c r="BP35" s="410"/>
      <c r="BQ35" s="410"/>
      <c r="BR35" s="411"/>
      <c r="BS35" s="409" t="s">
        <v>168</v>
      </c>
      <c r="BT35" s="410"/>
      <c r="BU35" s="410"/>
      <c r="BV35" s="411"/>
    </row>
    <row r="36" spans="3:74" ht="18.75" customHeight="1" thickBot="1" x14ac:dyDescent="0.3">
      <c r="C36" s="4"/>
      <c r="D36" s="4"/>
      <c r="E36" s="4"/>
      <c r="G36" s="135" t="s">
        <v>53</v>
      </c>
      <c r="H36" s="214"/>
      <c r="I36" s="213"/>
      <c r="J36" s="213"/>
      <c r="K36" s="140">
        <v>50550</v>
      </c>
      <c r="L36" s="135" t="s">
        <v>43</v>
      </c>
      <c r="M36" s="214"/>
      <c r="N36" s="214"/>
      <c r="O36" s="213"/>
      <c r="P36" s="213"/>
      <c r="Q36" s="213">
        <v>34146</v>
      </c>
      <c r="R36" s="135" t="s">
        <v>42</v>
      </c>
      <c r="S36" s="214"/>
      <c r="T36" s="213"/>
      <c r="U36" s="213"/>
      <c r="V36" s="139">
        <v>31957</v>
      </c>
      <c r="Y36" s="141" t="s">
        <v>101</v>
      </c>
      <c r="Z36" s="142"/>
      <c r="AA36" s="143"/>
      <c r="AB36" s="137">
        <v>13456</v>
      </c>
      <c r="AC36" s="141" t="s">
        <v>105</v>
      </c>
      <c r="AD36" s="142"/>
      <c r="AE36" s="143"/>
      <c r="AF36" s="137">
        <v>16242</v>
      </c>
      <c r="AG36" s="135" t="s">
        <v>100</v>
      </c>
      <c r="AH36" s="137"/>
      <c r="AI36" s="143"/>
      <c r="AJ36" s="139">
        <v>21333</v>
      </c>
      <c r="AK36" s="135" t="s">
        <v>97</v>
      </c>
      <c r="AL36" s="142"/>
      <c r="AM36" s="143"/>
      <c r="AN36" s="139">
        <v>38303</v>
      </c>
      <c r="AP36" s="135"/>
      <c r="AQ36" s="136"/>
      <c r="AR36" s="137"/>
      <c r="AS36" s="137"/>
      <c r="AT36" s="137">
        <f>30469</f>
        <v>30469</v>
      </c>
      <c r="AU36" s="135"/>
      <c r="AV36" s="136"/>
      <c r="AW36" s="136"/>
      <c r="AX36" s="137"/>
      <c r="AY36" s="137"/>
      <c r="AZ36" s="137">
        <v>27878</v>
      </c>
      <c r="BA36" s="141"/>
      <c r="BB36" s="136"/>
      <c r="BC36" s="137"/>
      <c r="BD36" s="137"/>
      <c r="BE36" s="137">
        <v>31038</v>
      </c>
      <c r="BG36" s="141"/>
      <c r="BH36" s="142"/>
      <c r="BI36" s="143"/>
      <c r="BJ36" s="137">
        <v>50083</v>
      </c>
      <c r="BK36" s="141"/>
      <c r="BL36" s="142"/>
      <c r="BM36" s="143"/>
      <c r="BN36" s="137">
        <v>61507</v>
      </c>
      <c r="BO36" s="135"/>
      <c r="BP36" s="137"/>
      <c r="BQ36" s="143"/>
      <c r="BR36" s="139">
        <v>66537</v>
      </c>
      <c r="BS36" s="135"/>
      <c r="BT36" s="142"/>
      <c r="BU36" s="143"/>
      <c r="BV36" s="139">
        <v>77961</v>
      </c>
    </row>
    <row r="37" spans="3:74" ht="18.75" customHeight="1" x14ac:dyDescent="0.2">
      <c r="D37" s="10"/>
      <c r="E37" s="2"/>
      <c r="G37" s="358" t="s">
        <v>23</v>
      </c>
      <c r="H37" s="358"/>
      <c r="I37" s="358"/>
      <c r="J37" s="358"/>
      <c r="K37" s="359"/>
      <c r="L37" s="358" t="s">
        <v>219</v>
      </c>
      <c r="M37" s="358"/>
      <c r="N37" s="358"/>
      <c r="O37" s="358"/>
      <c r="P37" s="358"/>
      <c r="Q37" s="358"/>
      <c r="R37" s="384" t="s">
        <v>30</v>
      </c>
      <c r="S37" s="384"/>
      <c r="T37" s="384"/>
      <c r="U37" s="384"/>
      <c r="V37" s="384"/>
      <c r="Y37" s="359" t="s">
        <v>244</v>
      </c>
      <c r="Z37" s="373"/>
      <c r="AA37" s="373"/>
      <c r="AB37" s="374"/>
      <c r="AC37" s="359" t="s">
        <v>244</v>
      </c>
      <c r="AD37" s="373"/>
      <c r="AE37" s="373"/>
      <c r="AF37" s="374"/>
      <c r="AG37" s="359" t="s">
        <v>91</v>
      </c>
      <c r="AH37" s="373"/>
      <c r="AI37" s="373"/>
      <c r="AJ37" s="374"/>
      <c r="AK37" s="359" t="s">
        <v>91</v>
      </c>
      <c r="AL37" s="373"/>
      <c r="AM37" s="373"/>
      <c r="AN37" s="374"/>
      <c r="AP37" s="358" t="s">
        <v>136</v>
      </c>
      <c r="AQ37" s="358"/>
      <c r="AR37" s="358"/>
      <c r="AS37" s="358"/>
      <c r="AT37" s="359"/>
      <c r="AU37" s="358" t="s">
        <v>137</v>
      </c>
      <c r="AV37" s="358"/>
      <c r="AW37" s="358"/>
      <c r="AX37" s="358"/>
      <c r="AY37" s="358"/>
      <c r="AZ37" s="358"/>
      <c r="BA37" s="358" t="s">
        <v>138</v>
      </c>
      <c r="BB37" s="358"/>
      <c r="BC37" s="358"/>
      <c r="BD37" s="358"/>
      <c r="BE37" s="358"/>
      <c r="BG37" s="359" t="s">
        <v>134</v>
      </c>
      <c r="BH37" s="373"/>
      <c r="BI37" s="373"/>
      <c r="BJ37" s="374"/>
      <c r="BK37" s="359" t="s">
        <v>144</v>
      </c>
      <c r="BL37" s="373"/>
      <c r="BM37" s="373"/>
      <c r="BN37" s="374"/>
      <c r="BO37" s="359" t="s">
        <v>255</v>
      </c>
      <c r="BP37" s="373"/>
      <c r="BQ37" s="373"/>
      <c r="BR37" s="374"/>
      <c r="BS37" s="359" t="s">
        <v>256</v>
      </c>
      <c r="BT37" s="373"/>
      <c r="BU37" s="373"/>
      <c r="BV37" s="374"/>
    </row>
    <row r="38" spans="3:74" ht="18.75" customHeight="1" x14ac:dyDescent="0.25">
      <c r="D38" s="10"/>
      <c r="E38" s="2"/>
      <c r="G38" s="111"/>
      <c r="H38" s="207"/>
      <c r="I38" s="207"/>
      <c r="J38" s="206"/>
      <c r="K38" s="208"/>
      <c r="L38" s="129"/>
      <c r="M38" s="208"/>
      <c r="N38" s="206"/>
      <c r="O38" s="207"/>
      <c r="P38" s="207"/>
      <c r="Q38" s="87"/>
      <c r="R38" s="181"/>
      <c r="S38" s="207"/>
      <c r="T38" s="207"/>
      <c r="U38" s="106"/>
      <c r="V38" s="153"/>
      <c r="Y38" s="111"/>
      <c r="AB38" s="130"/>
      <c r="AC38" s="152"/>
      <c r="AE38" s="128"/>
      <c r="AF38" s="130"/>
      <c r="AG38" s="111"/>
      <c r="AJ38" s="130"/>
      <c r="AM38" s="106"/>
      <c r="AN38" s="153"/>
      <c r="AP38" s="162" t="s">
        <v>139</v>
      </c>
      <c r="AS38" s="116"/>
      <c r="AT38" s="128"/>
      <c r="AU38" s="162" t="s">
        <v>140</v>
      </c>
      <c r="AV38" s="128"/>
      <c r="AW38" s="116"/>
      <c r="AZ38" s="87"/>
      <c r="BA38" s="162" t="s">
        <v>141</v>
      </c>
      <c r="BE38" s="130"/>
      <c r="BG38" s="162" t="s">
        <v>135</v>
      </c>
      <c r="BJ38" s="130"/>
      <c r="BK38" s="162" t="s">
        <v>148</v>
      </c>
      <c r="BN38" s="130"/>
      <c r="BO38" s="162" t="s">
        <v>155</v>
      </c>
      <c r="BQ38" s="106"/>
      <c r="BR38" s="153"/>
      <c r="BS38" s="162" t="s">
        <v>156</v>
      </c>
      <c r="BV38" s="130"/>
    </row>
    <row r="39" spans="3:74" ht="18.75" customHeight="1" x14ac:dyDescent="0.25">
      <c r="D39" s="10"/>
      <c r="E39" s="2"/>
      <c r="G39" s="111"/>
      <c r="H39" s="207"/>
      <c r="I39" s="207"/>
      <c r="J39" s="207"/>
      <c r="K39" s="208"/>
      <c r="L39" s="129"/>
      <c r="M39" s="208"/>
      <c r="N39" s="207"/>
      <c r="O39" s="207"/>
      <c r="P39" s="207"/>
      <c r="Q39" s="87"/>
      <c r="R39" s="111"/>
      <c r="S39" s="207"/>
      <c r="T39" s="207"/>
      <c r="U39" s="207"/>
      <c r="V39" s="88"/>
      <c r="Y39" s="111"/>
      <c r="AB39" s="88"/>
      <c r="AC39" s="152"/>
      <c r="AE39" s="128"/>
      <c r="AF39" s="88"/>
      <c r="AG39" s="111"/>
      <c r="AJ39" s="88"/>
      <c r="AN39" s="88"/>
      <c r="AP39" s="111"/>
      <c r="AT39" s="128"/>
      <c r="AU39" s="129"/>
      <c r="AV39" s="128"/>
      <c r="AZ39" s="87"/>
      <c r="BE39" s="88"/>
      <c r="BG39" s="111"/>
      <c r="BJ39" s="88"/>
      <c r="BK39" s="111"/>
      <c r="BN39" s="88"/>
      <c r="BR39" s="88"/>
      <c r="BS39" s="111"/>
      <c r="BV39" s="88"/>
    </row>
    <row r="40" spans="3:74" ht="18.75" customHeight="1" x14ac:dyDescent="0.25">
      <c r="D40" s="10"/>
      <c r="E40" s="2"/>
      <c r="G40" s="131"/>
      <c r="H40" s="209"/>
      <c r="I40" s="209"/>
      <c r="J40" s="211"/>
      <c r="K40" s="209"/>
      <c r="L40" s="129"/>
      <c r="M40" s="210"/>
      <c r="N40" s="207"/>
      <c r="O40" s="209"/>
      <c r="P40" s="207"/>
      <c r="Q40" s="207"/>
      <c r="R40" s="111"/>
      <c r="S40" s="209"/>
      <c r="T40" s="207"/>
      <c r="U40" s="207"/>
      <c r="V40" s="88"/>
      <c r="Y40" s="131"/>
      <c r="Z40" s="132"/>
      <c r="AA40" s="132"/>
      <c r="AB40" s="154"/>
      <c r="AC40" s="131"/>
      <c r="AE40" s="134"/>
      <c r="AF40" s="88"/>
      <c r="AG40" s="131"/>
      <c r="AJ40" s="88"/>
      <c r="AK40" s="132"/>
      <c r="AN40" s="88"/>
      <c r="AP40" s="131"/>
      <c r="AQ40" s="132"/>
      <c r="AR40" s="132"/>
      <c r="AS40" s="133"/>
      <c r="AT40" s="132"/>
      <c r="AU40" s="129"/>
      <c r="AV40" s="134"/>
      <c r="AX40" s="132"/>
      <c r="BA40" s="111"/>
      <c r="BB40" s="132"/>
      <c r="BE40" s="88"/>
      <c r="BG40" s="131"/>
      <c r="BH40" s="132"/>
      <c r="BI40" s="132"/>
      <c r="BJ40" s="154"/>
      <c r="BK40" s="131"/>
      <c r="BL40" s="132"/>
      <c r="BM40" s="132"/>
      <c r="BN40" s="154"/>
      <c r="BO40" s="132"/>
      <c r="BR40" s="88"/>
      <c r="BS40" s="131"/>
      <c r="BT40" s="132"/>
      <c r="BU40" s="132"/>
      <c r="BV40" s="154"/>
    </row>
    <row r="41" spans="3:74" ht="18.75" customHeight="1" x14ac:dyDescent="0.25">
      <c r="G41" s="131"/>
      <c r="H41" s="209"/>
      <c r="I41" s="420"/>
      <c r="J41" s="420"/>
      <c r="K41" s="421"/>
      <c r="L41" s="129"/>
      <c r="M41" s="210"/>
      <c r="N41" s="207"/>
      <c r="O41" s="420"/>
      <c r="P41" s="420"/>
      <c r="Q41" s="421"/>
      <c r="R41" s="111"/>
      <c r="S41" s="209"/>
      <c r="T41" s="420"/>
      <c r="U41" s="420"/>
      <c r="V41" s="362"/>
      <c r="Y41" s="131"/>
      <c r="Z41" s="132"/>
      <c r="AA41" s="360"/>
      <c r="AB41" s="366"/>
      <c r="AC41" s="407"/>
      <c r="AE41" s="134"/>
      <c r="AF41" s="88"/>
      <c r="AG41" s="408"/>
      <c r="AH41" s="360"/>
      <c r="AI41" s="361"/>
      <c r="AJ41" s="88"/>
      <c r="AK41" s="132"/>
      <c r="AL41" s="360"/>
      <c r="AM41" s="360"/>
      <c r="AN41" s="362"/>
      <c r="AP41" s="131"/>
      <c r="AQ41" s="132"/>
      <c r="AR41" s="360"/>
      <c r="AS41" s="360"/>
      <c r="AT41" s="361"/>
      <c r="AU41" s="129"/>
      <c r="AV41" s="134"/>
      <c r="AX41" s="360"/>
      <c r="AY41" s="360"/>
      <c r="AZ41" s="361"/>
      <c r="BA41" s="111"/>
      <c r="BB41" s="132"/>
      <c r="BC41" s="360"/>
      <c r="BD41" s="360"/>
      <c r="BE41" s="362"/>
      <c r="BG41" s="131"/>
      <c r="BH41" s="132"/>
      <c r="BI41" s="360"/>
      <c r="BJ41" s="366"/>
      <c r="BK41" s="131"/>
      <c r="BL41" s="132"/>
      <c r="BM41" s="360"/>
      <c r="BN41" s="366"/>
      <c r="BO41" s="132"/>
      <c r="BP41" s="360"/>
      <c r="BQ41" s="360"/>
      <c r="BR41" s="362"/>
      <c r="BS41" s="131"/>
      <c r="BT41" s="132"/>
      <c r="BU41" s="360"/>
      <c r="BV41" s="366"/>
    </row>
    <row r="42" spans="3:74" ht="18.75" customHeight="1" x14ac:dyDescent="0.25">
      <c r="D42" s="10"/>
      <c r="E42" s="2"/>
      <c r="G42" s="131"/>
      <c r="H42" s="209"/>
      <c r="I42" s="420"/>
      <c r="J42" s="420"/>
      <c r="K42" s="421"/>
      <c r="L42" s="129"/>
      <c r="M42" s="210"/>
      <c r="N42" s="207"/>
      <c r="O42" s="420"/>
      <c r="P42" s="420"/>
      <c r="Q42" s="421"/>
      <c r="R42" s="111"/>
      <c r="S42" s="209"/>
      <c r="T42" s="420"/>
      <c r="U42" s="420"/>
      <c r="V42" s="362"/>
      <c r="Y42" s="131"/>
      <c r="Z42" s="132"/>
      <c r="AA42" s="360"/>
      <c r="AB42" s="366"/>
      <c r="AC42" s="407"/>
      <c r="AE42" s="134"/>
      <c r="AF42" s="88"/>
      <c r="AG42" s="408"/>
      <c r="AH42" s="360"/>
      <c r="AI42" s="361"/>
      <c r="AJ42" s="88"/>
      <c r="AK42" s="132"/>
      <c r="AL42" s="360"/>
      <c r="AM42" s="360"/>
      <c r="AN42" s="362"/>
      <c r="AP42" s="131"/>
      <c r="AQ42" s="132"/>
      <c r="AR42" s="360"/>
      <c r="AS42" s="360"/>
      <c r="AT42" s="361"/>
      <c r="AU42" s="129"/>
      <c r="AV42" s="134"/>
      <c r="AX42" s="360"/>
      <c r="AY42" s="360"/>
      <c r="AZ42" s="361"/>
      <c r="BA42" s="111"/>
      <c r="BB42" s="132"/>
      <c r="BC42" s="360"/>
      <c r="BD42" s="360"/>
      <c r="BE42" s="362"/>
      <c r="BG42" s="131"/>
      <c r="BH42" s="132"/>
      <c r="BI42" s="360"/>
      <c r="BJ42" s="366"/>
      <c r="BK42" s="131"/>
      <c r="BL42" s="132"/>
      <c r="BM42" s="360"/>
      <c r="BN42" s="366"/>
      <c r="BO42" s="132"/>
      <c r="BP42" s="360"/>
      <c r="BQ42" s="360"/>
      <c r="BR42" s="362"/>
      <c r="BS42" s="131"/>
      <c r="BT42" s="132"/>
      <c r="BU42" s="360"/>
      <c r="BV42" s="366"/>
    </row>
    <row r="43" spans="3:74" ht="18.75" customHeight="1" x14ac:dyDescent="0.25">
      <c r="C43" s="4"/>
      <c r="D43" s="4"/>
      <c r="E43" s="4"/>
      <c r="G43" s="135"/>
      <c r="H43" s="209"/>
      <c r="I43" s="212"/>
      <c r="J43" s="213"/>
      <c r="K43" s="213"/>
      <c r="L43" s="135"/>
      <c r="M43" s="210"/>
      <c r="N43" s="207"/>
      <c r="O43" s="212"/>
      <c r="P43" s="213"/>
      <c r="Q43" s="213"/>
      <c r="R43" s="135"/>
      <c r="S43" s="215"/>
      <c r="T43" s="213"/>
      <c r="U43" s="213"/>
      <c r="V43" s="139"/>
      <c r="Y43" s="135"/>
      <c r="Z43" s="136"/>
      <c r="AA43" s="137"/>
      <c r="AB43" s="139"/>
      <c r="AC43" s="155"/>
      <c r="AD43" s="116"/>
      <c r="AE43" s="138"/>
      <c r="AF43" s="156"/>
      <c r="AG43" s="155"/>
      <c r="AH43" s="137"/>
      <c r="AI43" s="137"/>
      <c r="AJ43" s="130"/>
      <c r="AK43" s="138"/>
      <c r="AL43" s="137"/>
      <c r="AM43" s="137"/>
      <c r="AN43" s="139"/>
      <c r="AP43" s="135"/>
      <c r="AQ43" s="136"/>
      <c r="AR43" s="137"/>
      <c r="AS43" s="137"/>
      <c r="AT43" s="137"/>
      <c r="AU43" s="135"/>
      <c r="AV43" s="138"/>
      <c r="AW43" s="138"/>
      <c r="AX43" s="137"/>
      <c r="AY43" s="137"/>
      <c r="AZ43" s="137"/>
      <c r="BA43" s="135"/>
      <c r="BB43" s="138"/>
      <c r="BC43" s="137"/>
      <c r="BD43" s="137"/>
      <c r="BE43" s="139"/>
      <c r="BG43" s="135"/>
      <c r="BH43" s="136"/>
      <c r="BI43" s="137"/>
      <c r="BJ43" s="139"/>
      <c r="BK43" s="135"/>
      <c r="BL43" s="136"/>
      <c r="BM43" s="137"/>
      <c r="BN43" s="139"/>
      <c r="BO43" s="138"/>
      <c r="BP43" s="137"/>
      <c r="BQ43" s="137"/>
      <c r="BR43" s="139"/>
      <c r="BS43" s="135"/>
      <c r="BT43" s="136"/>
      <c r="BU43" s="137"/>
      <c r="BV43" s="139"/>
    </row>
    <row r="44" spans="3:74" ht="18.75" customHeight="1" x14ac:dyDescent="0.25">
      <c r="D44" s="10"/>
      <c r="E44" s="2"/>
      <c r="G44" s="135"/>
      <c r="H44" s="209"/>
      <c r="I44" s="212"/>
      <c r="J44" s="213"/>
      <c r="K44" s="213"/>
      <c r="L44" s="135"/>
      <c r="M44" s="210"/>
      <c r="N44" s="207"/>
      <c r="O44" s="212"/>
      <c r="P44" s="213"/>
      <c r="Q44" s="213"/>
      <c r="R44" s="135"/>
      <c r="S44" s="214"/>
      <c r="T44" s="213"/>
      <c r="U44" s="213"/>
      <c r="V44" s="139"/>
      <c r="Y44" s="135"/>
      <c r="Z44" s="136"/>
      <c r="AA44" s="137"/>
      <c r="AB44" s="139"/>
      <c r="AC44" s="155"/>
      <c r="AD44" s="116"/>
      <c r="AE44" s="136"/>
      <c r="AF44" s="157"/>
      <c r="AG44" s="155"/>
      <c r="AH44" s="137"/>
      <c r="AI44" s="137"/>
      <c r="AJ44" s="130"/>
      <c r="AK44" s="136"/>
      <c r="AL44" s="137"/>
      <c r="AM44" s="137"/>
      <c r="AN44" s="139"/>
      <c r="AP44" s="135"/>
      <c r="AQ44" s="136"/>
      <c r="AR44" s="137"/>
      <c r="AS44" s="137"/>
      <c r="AT44" s="137"/>
      <c r="AU44" s="135"/>
      <c r="AV44" s="136"/>
      <c r="AW44" s="136"/>
      <c r="AX44" s="137"/>
      <c r="AY44" s="137"/>
      <c r="AZ44" s="137"/>
      <c r="BA44" s="135"/>
      <c r="BB44" s="136"/>
      <c r="BC44" s="137"/>
      <c r="BD44" s="137"/>
      <c r="BE44" s="139"/>
      <c r="BG44" s="135"/>
      <c r="BH44" s="136"/>
      <c r="BI44" s="137"/>
      <c r="BJ44" s="139"/>
      <c r="BK44" s="135"/>
      <c r="BL44" s="136"/>
      <c r="BM44" s="137"/>
      <c r="BN44" s="139"/>
      <c r="BO44" s="136"/>
      <c r="BP44" s="137"/>
      <c r="BQ44" s="137"/>
      <c r="BR44" s="139"/>
      <c r="BS44" s="135"/>
      <c r="BT44" s="136"/>
      <c r="BU44" s="137"/>
      <c r="BV44" s="139"/>
    </row>
    <row r="45" spans="3:74" ht="18.75" customHeight="1" x14ac:dyDescent="0.25">
      <c r="D45" s="10"/>
      <c r="E45" s="2"/>
      <c r="G45" s="135"/>
      <c r="H45" s="209"/>
      <c r="I45" s="212"/>
      <c r="J45" s="213"/>
      <c r="K45" s="213"/>
      <c r="L45" s="135"/>
      <c r="M45" s="210"/>
      <c r="N45" s="207"/>
      <c r="O45" s="212"/>
      <c r="P45" s="213"/>
      <c r="Q45" s="213"/>
      <c r="R45" s="135"/>
      <c r="S45" s="214"/>
      <c r="T45" s="213"/>
      <c r="U45" s="213"/>
      <c r="V45" s="139"/>
      <c r="Y45" s="135"/>
      <c r="Z45" s="136"/>
      <c r="AA45" s="137"/>
      <c r="AB45" s="139"/>
      <c r="AC45" s="155"/>
      <c r="AD45" s="116"/>
      <c r="AE45" s="136"/>
      <c r="AF45" s="157"/>
      <c r="AG45" s="155"/>
      <c r="AH45" s="137"/>
      <c r="AI45" s="137"/>
      <c r="AJ45" s="130"/>
      <c r="AK45" s="136"/>
      <c r="AL45" s="137"/>
      <c r="AM45" s="137"/>
      <c r="AN45" s="139"/>
      <c r="AP45" s="135"/>
      <c r="AQ45" s="136"/>
      <c r="AR45" s="137"/>
      <c r="AS45" s="137"/>
      <c r="AT45" s="137"/>
      <c r="AU45" s="135"/>
      <c r="AV45" s="136"/>
      <c r="AW45" s="136"/>
      <c r="AX45" s="137"/>
      <c r="AY45" s="137"/>
      <c r="AZ45" s="137"/>
      <c r="BA45" s="135"/>
      <c r="BB45" s="136"/>
      <c r="BC45" s="137"/>
      <c r="BD45" s="137"/>
      <c r="BE45" s="139"/>
      <c r="BG45" s="135"/>
      <c r="BH45" s="136"/>
      <c r="BI45" s="137"/>
      <c r="BJ45" s="139"/>
      <c r="BK45" s="135"/>
      <c r="BL45" s="136"/>
      <c r="BM45" s="137"/>
      <c r="BN45" s="139"/>
      <c r="BO45" s="136"/>
      <c r="BP45" s="137"/>
      <c r="BQ45" s="137"/>
      <c r="BR45" s="139"/>
      <c r="BS45" s="135"/>
      <c r="BT45" s="136"/>
      <c r="BU45" s="137"/>
      <c r="BV45" s="139"/>
    </row>
    <row r="46" spans="3:74" ht="18.75" customHeight="1" x14ac:dyDescent="0.2">
      <c r="D46" s="10"/>
      <c r="E46" s="2"/>
      <c r="G46" s="135" t="s">
        <v>38</v>
      </c>
      <c r="H46" s="214"/>
      <c r="I46" s="213"/>
      <c r="J46" s="213"/>
      <c r="K46" s="213">
        <v>20535</v>
      </c>
      <c r="L46" s="135" t="s">
        <v>45</v>
      </c>
      <c r="M46" s="214"/>
      <c r="N46" s="214"/>
      <c r="O46" s="213"/>
      <c r="P46" s="213"/>
      <c r="Q46" s="139">
        <v>22160</v>
      </c>
      <c r="R46" s="135" t="s">
        <v>46</v>
      </c>
      <c r="S46" s="214"/>
      <c r="T46" s="214"/>
      <c r="U46" s="213"/>
      <c r="V46" s="139">
        <v>25561</v>
      </c>
      <c r="Y46" s="135"/>
      <c r="Z46" s="136"/>
      <c r="AA46" s="137"/>
      <c r="AB46" s="139"/>
      <c r="AC46" s="155"/>
      <c r="AD46" s="116"/>
      <c r="AE46" s="136"/>
      <c r="AF46" s="157"/>
      <c r="AG46" s="155"/>
      <c r="AH46" s="137"/>
      <c r="AI46" s="137"/>
      <c r="AJ46" s="130"/>
      <c r="AK46" s="136"/>
      <c r="AL46" s="137"/>
      <c r="AM46" s="137"/>
      <c r="AN46" s="139"/>
      <c r="AP46" s="135"/>
      <c r="AQ46" s="136"/>
      <c r="AR46" s="137"/>
      <c r="AS46" s="137"/>
      <c r="AT46" s="137"/>
      <c r="AU46" s="135"/>
      <c r="AV46" s="136"/>
      <c r="AW46" s="136"/>
      <c r="AX46" s="137"/>
      <c r="AY46" s="137"/>
      <c r="AZ46" s="137"/>
      <c r="BA46" s="135"/>
      <c r="BB46" s="136"/>
      <c r="BC46" s="137"/>
      <c r="BD46" s="137"/>
      <c r="BE46" s="139"/>
      <c r="BG46" s="135"/>
      <c r="BH46" s="136"/>
      <c r="BI46" s="137"/>
      <c r="BJ46" s="139"/>
      <c r="BK46" s="135"/>
      <c r="BL46" s="136"/>
      <c r="BM46" s="137"/>
      <c r="BN46" s="139"/>
      <c r="BO46" s="136"/>
      <c r="BP46" s="137"/>
      <c r="BQ46" s="137"/>
      <c r="BR46" s="139"/>
      <c r="BS46" s="135"/>
      <c r="BT46" s="136"/>
      <c r="BU46" s="137"/>
      <c r="BV46" s="139"/>
    </row>
    <row r="47" spans="3:74" ht="18.75" customHeight="1" x14ac:dyDescent="0.2">
      <c r="D47" s="10"/>
      <c r="E47" s="2"/>
      <c r="G47" s="135" t="s">
        <v>41</v>
      </c>
      <c r="H47" s="214"/>
      <c r="I47" s="213"/>
      <c r="J47" s="213"/>
      <c r="K47" s="213">
        <v>22579</v>
      </c>
      <c r="L47" s="135" t="s">
        <v>48</v>
      </c>
      <c r="M47" s="214"/>
      <c r="N47" s="214"/>
      <c r="O47" s="213"/>
      <c r="P47" s="213"/>
      <c r="Q47" s="139">
        <v>24204</v>
      </c>
      <c r="R47" s="135" t="s">
        <v>49</v>
      </c>
      <c r="S47" s="214"/>
      <c r="T47" s="214"/>
      <c r="U47" s="213"/>
      <c r="V47" s="139">
        <v>29627</v>
      </c>
      <c r="Y47" s="135"/>
      <c r="Z47" s="136"/>
      <c r="AA47" s="137"/>
      <c r="AB47" s="139"/>
      <c r="AC47" s="135"/>
      <c r="AD47" s="116"/>
      <c r="AE47" s="136"/>
      <c r="AF47" s="157"/>
      <c r="AG47" s="155"/>
      <c r="AH47" s="137"/>
      <c r="AI47" s="137"/>
      <c r="AJ47" s="130"/>
      <c r="AK47" s="136"/>
      <c r="AL47" s="137"/>
      <c r="AM47" s="137"/>
      <c r="AN47" s="139"/>
      <c r="AP47" s="363" t="s">
        <v>143</v>
      </c>
      <c r="AQ47" s="364"/>
      <c r="AR47" s="364"/>
      <c r="AS47" s="364"/>
      <c r="AT47" s="365"/>
      <c r="AU47" s="363" t="s">
        <v>143</v>
      </c>
      <c r="AV47" s="364"/>
      <c r="AW47" s="364"/>
      <c r="AX47" s="364"/>
      <c r="AY47" s="364"/>
      <c r="AZ47" s="365"/>
      <c r="BA47" s="363" t="s">
        <v>143</v>
      </c>
      <c r="BB47" s="364"/>
      <c r="BC47" s="364"/>
      <c r="BD47" s="364"/>
      <c r="BE47" s="365"/>
      <c r="BG47" s="363" t="s">
        <v>142</v>
      </c>
      <c r="BH47" s="364"/>
      <c r="BI47" s="364"/>
      <c r="BJ47" s="365"/>
      <c r="BK47" s="363" t="s">
        <v>142</v>
      </c>
      <c r="BL47" s="364"/>
      <c r="BM47" s="364"/>
      <c r="BN47" s="365"/>
      <c r="BO47" s="409" t="s">
        <v>159</v>
      </c>
      <c r="BP47" s="410"/>
      <c r="BQ47" s="410"/>
      <c r="BR47" s="411"/>
      <c r="BS47" s="409" t="s">
        <v>159</v>
      </c>
      <c r="BT47" s="410"/>
      <c r="BU47" s="410"/>
      <c r="BV47" s="411"/>
    </row>
    <row r="48" spans="3:74" ht="18.75" customHeight="1" thickBot="1" x14ac:dyDescent="0.25">
      <c r="G48" s="141" t="s">
        <v>44</v>
      </c>
      <c r="H48" s="142"/>
      <c r="I48" s="143"/>
      <c r="J48" s="143"/>
      <c r="K48" s="143">
        <v>23519</v>
      </c>
      <c r="L48" s="141" t="s">
        <v>51</v>
      </c>
      <c r="M48" s="142"/>
      <c r="N48" s="142"/>
      <c r="O48" s="143"/>
      <c r="P48" s="143"/>
      <c r="Q48" s="140">
        <v>25708</v>
      </c>
      <c r="R48" s="141" t="s">
        <v>52</v>
      </c>
      <c r="S48" s="142"/>
      <c r="T48" s="142"/>
      <c r="U48" s="143"/>
      <c r="V48" s="140">
        <v>31941</v>
      </c>
      <c r="Y48" s="141" t="s">
        <v>113</v>
      </c>
      <c r="Z48" s="142"/>
      <c r="AA48" s="143"/>
      <c r="AB48" s="143">
        <v>49316</v>
      </c>
      <c r="AC48" s="141" t="s">
        <v>114</v>
      </c>
      <c r="AD48" s="158"/>
      <c r="AE48" s="142"/>
      <c r="AF48" s="143">
        <v>30771</v>
      </c>
      <c r="AG48" s="141" t="s">
        <v>115</v>
      </c>
      <c r="AH48" s="143"/>
      <c r="AI48" s="143"/>
      <c r="AJ48" s="143">
        <v>56516</v>
      </c>
      <c r="AK48" s="141" t="s">
        <v>116</v>
      </c>
      <c r="AL48" s="143"/>
      <c r="AM48" s="143"/>
      <c r="AN48" s="140">
        <v>62116</v>
      </c>
      <c r="AP48" s="135"/>
      <c r="AQ48" s="136"/>
      <c r="AR48" s="137"/>
      <c r="AS48" s="137"/>
      <c r="AT48" s="137">
        <v>24581</v>
      </c>
      <c r="AU48" s="135"/>
      <c r="AV48" s="136"/>
      <c r="AW48" s="136"/>
      <c r="AX48" s="137"/>
      <c r="AY48" s="137"/>
      <c r="AZ48" s="137">
        <v>21552</v>
      </c>
      <c r="BA48" s="141"/>
      <c r="BB48" s="136"/>
      <c r="BC48" s="137"/>
      <c r="BD48" s="137"/>
      <c r="BE48" s="137">
        <v>25213</v>
      </c>
      <c r="BG48" s="141"/>
      <c r="BH48" s="142"/>
      <c r="BI48" s="143"/>
      <c r="BJ48" s="137">
        <v>24844</v>
      </c>
      <c r="BK48" s="141"/>
      <c r="BL48" s="142"/>
      <c r="BM48" s="143"/>
      <c r="BN48" s="137">
        <v>23404</v>
      </c>
      <c r="BO48" s="135"/>
      <c r="BP48" s="137"/>
      <c r="BQ48" s="143"/>
      <c r="BR48" s="139">
        <v>49793</v>
      </c>
      <c r="BS48" s="135"/>
      <c r="BT48" s="142"/>
      <c r="BU48" s="143"/>
      <c r="BV48" s="139">
        <v>48413</v>
      </c>
    </row>
    <row r="49" spans="4:74" ht="18.75" customHeight="1" x14ac:dyDescent="0.25">
      <c r="D49" s="10"/>
      <c r="E49" s="2"/>
      <c r="G49" s="144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88"/>
      <c r="Y49" s="384" t="s">
        <v>73</v>
      </c>
      <c r="Z49" s="384"/>
      <c r="AA49" s="384"/>
      <c r="AB49" s="384"/>
      <c r="AC49" s="385"/>
      <c r="AD49" s="358" t="s">
        <v>75</v>
      </c>
      <c r="AE49" s="358"/>
      <c r="AF49" s="358"/>
      <c r="AG49" s="358"/>
      <c r="AH49" s="358"/>
      <c r="AI49" s="358"/>
      <c r="AJ49" s="384" t="s">
        <v>76</v>
      </c>
      <c r="AK49" s="384"/>
      <c r="AL49" s="384"/>
      <c r="AM49" s="384"/>
      <c r="AN49" s="384"/>
      <c r="AP49" s="358" t="s">
        <v>145</v>
      </c>
      <c r="AQ49" s="358"/>
      <c r="AR49" s="358"/>
      <c r="AS49" s="358"/>
      <c r="AT49" s="359"/>
      <c r="AU49" s="358" t="s">
        <v>146</v>
      </c>
      <c r="AV49" s="358"/>
      <c r="AW49" s="358"/>
      <c r="AX49" s="358"/>
      <c r="AY49" s="358"/>
      <c r="AZ49" s="358"/>
      <c r="BA49" s="358" t="s">
        <v>147</v>
      </c>
      <c r="BB49" s="358"/>
      <c r="BC49" s="358"/>
      <c r="BD49" s="358"/>
      <c r="BE49" s="358"/>
      <c r="BG49" s="384" t="s">
        <v>257</v>
      </c>
      <c r="BH49" s="384"/>
      <c r="BI49" s="384"/>
      <c r="BJ49" s="384"/>
      <c r="BK49" s="385"/>
      <c r="BL49" s="358" t="s">
        <v>162</v>
      </c>
      <c r="BM49" s="358"/>
      <c r="BN49" s="358"/>
      <c r="BO49" s="358"/>
      <c r="BP49" s="358"/>
      <c r="BQ49" s="358"/>
      <c r="BR49" s="384" t="s">
        <v>162</v>
      </c>
      <c r="BS49" s="384"/>
      <c r="BT49" s="384"/>
      <c r="BU49" s="384"/>
      <c r="BV49" s="384"/>
    </row>
    <row r="50" spans="4:74" ht="18.75" customHeight="1" x14ac:dyDescent="0.25">
      <c r="G50" s="367"/>
      <c r="H50" s="368"/>
      <c r="I50" s="368"/>
      <c r="J50" s="368"/>
      <c r="K50" s="368"/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369"/>
      <c r="Y50" s="111"/>
      <c r="AB50" s="116"/>
      <c r="AC50" s="128"/>
      <c r="AD50" s="129"/>
      <c r="AE50" s="128"/>
      <c r="AF50" s="116"/>
      <c r="AI50" s="87"/>
      <c r="AJ50" s="116"/>
      <c r="AN50" s="130"/>
      <c r="AP50" s="162" t="s">
        <v>149</v>
      </c>
      <c r="AS50" s="116"/>
      <c r="AT50" s="128"/>
      <c r="AU50" s="164" t="s">
        <v>150</v>
      </c>
      <c r="AV50" s="128"/>
      <c r="AW50" s="116"/>
      <c r="AZ50" s="87"/>
      <c r="BA50" s="162" t="s">
        <v>151</v>
      </c>
      <c r="BE50" s="130"/>
      <c r="BG50" s="162" t="s">
        <v>157</v>
      </c>
      <c r="BJ50" s="116"/>
      <c r="BK50" s="128"/>
      <c r="BL50" s="162" t="s">
        <v>166</v>
      </c>
      <c r="BM50" s="128"/>
      <c r="BN50" s="116"/>
      <c r="BQ50" s="87"/>
      <c r="BR50" s="162" t="s">
        <v>167</v>
      </c>
      <c r="BV50" s="130"/>
    </row>
    <row r="51" spans="4:74" ht="18.75" customHeight="1" x14ac:dyDescent="0.25">
      <c r="G51" s="95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88"/>
      <c r="Y51" s="111"/>
      <c r="AC51" s="128"/>
      <c r="AD51" s="129"/>
      <c r="AE51" s="128"/>
      <c r="AI51" s="87"/>
      <c r="AN51" s="88"/>
      <c r="AP51" s="111"/>
      <c r="AT51" s="128"/>
      <c r="AU51" s="129"/>
      <c r="AV51" s="128"/>
      <c r="AZ51" s="87"/>
      <c r="BE51" s="88"/>
      <c r="BG51" s="111"/>
      <c r="BK51" s="128"/>
      <c r="BL51" s="129"/>
      <c r="BM51" s="128"/>
      <c r="BQ51" s="87"/>
      <c r="BV51" s="88"/>
    </row>
    <row r="52" spans="4:74" ht="18.75" customHeight="1" x14ac:dyDescent="0.25">
      <c r="G52" s="95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88"/>
      <c r="Y52" s="131"/>
      <c r="Z52" s="132"/>
      <c r="AA52" s="132"/>
      <c r="AB52" s="133"/>
      <c r="AC52" s="132"/>
      <c r="AD52" s="129"/>
      <c r="AE52" s="134"/>
      <c r="AG52" s="132"/>
      <c r="AJ52" s="111"/>
      <c r="AK52" s="132"/>
      <c r="AN52" s="88"/>
      <c r="AP52" s="131"/>
      <c r="AQ52" s="132"/>
      <c r="AR52" s="132"/>
      <c r="AS52" s="133"/>
      <c r="AT52" s="132"/>
      <c r="AU52" s="129"/>
      <c r="AV52" s="134"/>
      <c r="AX52" s="132"/>
      <c r="BA52" s="111"/>
      <c r="BB52" s="132"/>
      <c r="BE52" s="88"/>
      <c r="BG52" s="131"/>
      <c r="BH52" s="132"/>
      <c r="BI52" s="132"/>
      <c r="BJ52" s="133"/>
      <c r="BK52" s="132"/>
      <c r="BL52" s="129"/>
      <c r="BM52" s="134"/>
      <c r="BO52" s="132"/>
      <c r="BR52" s="111"/>
      <c r="BS52" s="132"/>
      <c r="BV52" s="88"/>
    </row>
    <row r="53" spans="4:74" ht="18.75" customHeight="1" x14ac:dyDescent="0.25">
      <c r="G53" s="95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88"/>
      <c r="Y53" s="131"/>
      <c r="Z53" s="132"/>
      <c r="AA53" s="360"/>
      <c r="AB53" s="360"/>
      <c r="AC53" s="361"/>
      <c r="AD53" s="129"/>
      <c r="AE53" s="134"/>
      <c r="AG53" s="360"/>
      <c r="AH53" s="360"/>
      <c r="AI53" s="361"/>
      <c r="AJ53" s="111"/>
      <c r="AK53" s="132"/>
      <c r="AL53" s="360"/>
      <c r="AM53" s="360"/>
      <c r="AN53" s="362"/>
      <c r="AP53" s="131"/>
      <c r="AQ53" s="132"/>
      <c r="AR53" s="360"/>
      <c r="AS53" s="360"/>
      <c r="AT53" s="361"/>
      <c r="AU53" s="129"/>
      <c r="AV53" s="134"/>
      <c r="AX53" s="360"/>
      <c r="AY53" s="360"/>
      <c r="AZ53" s="361"/>
      <c r="BA53" s="111"/>
      <c r="BB53" s="132"/>
      <c r="BC53" s="360"/>
      <c r="BD53" s="360"/>
      <c r="BE53" s="362"/>
      <c r="BG53" s="131"/>
      <c r="BH53" s="132"/>
      <c r="BI53" s="360"/>
      <c r="BJ53" s="360"/>
      <c r="BK53" s="361"/>
      <c r="BL53" s="129"/>
      <c r="BM53" s="134"/>
      <c r="BO53" s="360"/>
      <c r="BP53" s="360"/>
      <c r="BQ53" s="361"/>
      <c r="BR53" s="111"/>
      <c r="BS53" s="132"/>
      <c r="BT53" s="360"/>
      <c r="BU53" s="360"/>
      <c r="BV53" s="362"/>
    </row>
    <row r="54" spans="4:74" ht="18.75" customHeight="1" x14ac:dyDescent="0.25">
      <c r="G54" s="95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88"/>
      <c r="Y54" s="131"/>
      <c r="Z54" s="132"/>
      <c r="AA54" s="360"/>
      <c r="AB54" s="360"/>
      <c r="AC54" s="361"/>
      <c r="AD54" s="129"/>
      <c r="AE54" s="134"/>
      <c r="AG54" s="360"/>
      <c r="AH54" s="360"/>
      <c r="AI54" s="361"/>
      <c r="AJ54" s="111"/>
      <c r="AK54" s="132"/>
      <c r="AL54" s="360"/>
      <c r="AM54" s="360"/>
      <c r="AN54" s="362"/>
      <c r="AP54" s="131"/>
      <c r="AQ54" s="132"/>
      <c r="AR54" s="360"/>
      <c r="AS54" s="360"/>
      <c r="AT54" s="361"/>
      <c r="AU54" s="129"/>
      <c r="AV54" s="134"/>
      <c r="AX54" s="360"/>
      <c r="AY54" s="360"/>
      <c r="AZ54" s="361"/>
      <c r="BA54" s="111"/>
      <c r="BB54" s="132"/>
      <c r="BC54" s="360"/>
      <c r="BD54" s="360"/>
      <c r="BE54" s="362"/>
      <c r="BG54" s="131"/>
      <c r="BH54" s="132"/>
      <c r="BI54" s="360"/>
      <c r="BJ54" s="360"/>
      <c r="BK54" s="361"/>
      <c r="BL54" s="129"/>
      <c r="BM54" s="134"/>
      <c r="BO54" s="360"/>
      <c r="BP54" s="360"/>
      <c r="BQ54" s="361"/>
      <c r="BR54" s="111"/>
      <c r="BS54" s="132"/>
      <c r="BT54" s="360"/>
      <c r="BU54" s="360"/>
      <c r="BV54" s="362"/>
    </row>
    <row r="55" spans="4:74" ht="18.75" customHeight="1" x14ac:dyDescent="0.25">
      <c r="G55" s="95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88"/>
      <c r="Y55" s="135"/>
      <c r="Z55" s="136"/>
      <c r="AA55" s="137"/>
      <c r="AB55" s="137"/>
      <c r="AC55" s="137"/>
      <c r="AD55" s="135"/>
      <c r="AE55" s="138"/>
      <c r="AF55" s="138"/>
      <c r="AG55" s="137"/>
      <c r="AH55" s="137"/>
      <c r="AI55" s="137"/>
      <c r="AJ55" s="135"/>
      <c r="AK55" s="138"/>
      <c r="AL55" s="137"/>
      <c r="AM55" s="137"/>
      <c r="AN55" s="139"/>
      <c r="AP55" s="135"/>
      <c r="AQ55" s="136"/>
      <c r="AR55" s="137"/>
      <c r="AS55" s="137"/>
      <c r="AT55" s="137"/>
      <c r="AU55" s="135"/>
      <c r="AV55" s="138"/>
      <c r="AW55" s="138"/>
      <c r="AX55" s="137"/>
      <c r="AY55" s="137"/>
      <c r="AZ55" s="137"/>
      <c r="BA55" s="135"/>
      <c r="BB55" s="138"/>
      <c r="BC55" s="137"/>
      <c r="BD55" s="137"/>
      <c r="BE55" s="139"/>
      <c r="BG55" s="135"/>
      <c r="BH55" s="136"/>
      <c r="BI55" s="137"/>
      <c r="BJ55" s="137"/>
      <c r="BK55" s="137"/>
      <c r="BL55" s="135"/>
      <c r="BM55" s="138"/>
      <c r="BN55" s="138"/>
      <c r="BO55" s="137"/>
      <c r="BP55" s="137"/>
      <c r="BQ55" s="137"/>
      <c r="BR55" s="135"/>
      <c r="BS55" s="138"/>
      <c r="BT55" s="137"/>
      <c r="BU55" s="137"/>
      <c r="BV55" s="139"/>
    </row>
    <row r="56" spans="4:74" ht="18.75" customHeight="1" x14ac:dyDescent="0.25">
      <c r="G56" s="95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88"/>
      <c r="Y56" s="135"/>
      <c r="Z56" s="136"/>
      <c r="AA56" s="137"/>
      <c r="AB56" s="137"/>
      <c r="AC56" s="137"/>
      <c r="AD56" s="135"/>
      <c r="AE56" s="136"/>
      <c r="AF56" s="136"/>
      <c r="AG56" s="137"/>
      <c r="AH56" s="137"/>
      <c r="AI56" s="137"/>
      <c r="AJ56" s="135"/>
      <c r="AK56" s="136"/>
      <c r="AL56" s="137"/>
      <c r="AM56" s="137"/>
      <c r="AN56" s="139"/>
      <c r="AP56" s="135"/>
      <c r="AQ56" s="136"/>
      <c r="AR56" s="137"/>
      <c r="AS56" s="137"/>
      <c r="AT56" s="137"/>
      <c r="AU56" s="135"/>
      <c r="AV56" s="136"/>
      <c r="AW56" s="136"/>
      <c r="AX56" s="137"/>
      <c r="AY56" s="137"/>
      <c r="AZ56" s="137"/>
      <c r="BA56" s="135"/>
      <c r="BB56" s="136"/>
      <c r="BC56" s="137"/>
      <c r="BD56" s="137"/>
      <c r="BE56" s="139"/>
      <c r="BG56" s="135"/>
      <c r="BH56" s="136"/>
      <c r="BI56" s="137"/>
      <c r="BJ56" s="137"/>
      <c r="BK56" s="137"/>
      <c r="BL56" s="135"/>
      <c r="BM56" s="136"/>
      <c r="BN56" s="136"/>
      <c r="BO56" s="137"/>
      <c r="BP56" s="137"/>
      <c r="BQ56" s="137"/>
      <c r="BR56" s="135"/>
      <c r="BS56" s="136"/>
      <c r="BT56" s="137"/>
      <c r="BU56" s="137"/>
      <c r="BV56" s="139"/>
    </row>
    <row r="57" spans="4:74" ht="18.75" customHeight="1" x14ac:dyDescent="0.2">
      <c r="G57" s="370"/>
      <c r="H57" s="371"/>
      <c r="I57" s="371"/>
      <c r="J57" s="371"/>
      <c r="K57" s="371"/>
      <c r="L57" s="371"/>
      <c r="M57" s="371"/>
      <c r="N57" s="371"/>
      <c r="O57" s="371"/>
      <c r="P57" s="371"/>
      <c r="Q57" s="371"/>
      <c r="R57" s="371"/>
      <c r="S57" s="371"/>
      <c r="T57" s="371"/>
      <c r="U57" s="371"/>
      <c r="V57" s="372"/>
      <c r="Y57" s="135"/>
      <c r="Z57" s="136"/>
      <c r="AA57" s="137"/>
      <c r="AB57" s="137"/>
      <c r="AC57" s="137"/>
      <c r="AD57" s="135"/>
      <c r="AE57" s="136"/>
      <c r="AF57" s="136"/>
      <c r="AG57" s="137"/>
      <c r="AH57" s="137"/>
      <c r="AI57" s="137"/>
      <c r="AJ57" s="135"/>
      <c r="AK57" s="136"/>
      <c r="AL57" s="137"/>
      <c r="AM57" s="137"/>
      <c r="AN57" s="139"/>
      <c r="AP57" s="135"/>
      <c r="AQ57" s="136"/>
      <c r="AR57" s="137"/>
      <c r="AS57" s="137"/>
      <c r="AT57" s="137"/>
      <c r="AU57" s="135"/>
      <c r="AV57" s="136"/>
      <c r="AW57" s="136"/>
      <c r="AX57" s="137"/>
      <c r="AY57" s="137"/>
      <c r="AZ57" s="137"/>
      <c r="BA57" s="135"/>
      <c r="BB57" s="136"/>
      <c r="BC57" s="137"/>
      <c r="BD57" s="137"/>
      <c r="BE57" s="139"/>
      <c r="BG57" s="135"/>
      <c r="BH57" s="136"/>
      <c r="BI57" s="137"/>
      <c r="BJ57" s="137"/>
      <c r="BK57" s="137"/>
      <c r="BL57" s="135"/>
      <c r="BM57" s="136"/>
      <c r="BN57" s="136"/>
      <c r="BO57" s="137"/>
      <c r="BP57" s="137"/>
      <c r="BQ57" s="137"/>
      <c r="BR57" s="135"/>
      <c r="BS57" s="136"/>
      <c r="BT57" s="137"/>
      <c r="BU57" s="137"/>
      <c r="BV57" s="139"/>
    </row>
    <row r="58" spans="4:74" ht="18.75" customHeight="1" x14ac:dyDescent="0.25">
      <c r="Y58" s="135"/>
      <c r="Z58" s="136"/>
      <c r="AA58" s="137"/>
      <c r="AB58" s="137"/>
      <c r="AC58" s="137"/>
      <c r="AD58" s="135"/>
      <c r="AE58" s="136"/>
      <c r="AF58" s="136"/>
      <c r="AG58" s="137"/>
      <c r="AH58" s="137"/>
      <c r="AI58" s="137"/>
      <c r="AJ58" s="135"/>
      <c r="AK58" s="136"/>
      <c r="AL58" s="137"/>
      <c r="AM58" s="137"/>
      <c r="AN58" s="139"/>
      <c r="AP58" s="135"/>
      <c r="AQ58" s="136"/>
      <c r="AR58" s="137"/>
      <c r="AS58" s="137"/>
      <c r="AT58" s="137"/>
      <c r="AU58" s="135"/>
      <c r="AV58" s="136"/>
      <c r="AW58" s="136"/>
      <c r="AX58" s="137"/>
      <c r="AY58" s="137"/>
      <c r="AZ58" s="137"/>
      <c r="BA58" s="135"/>
      <c r="BB58" s="136"/>
      <c r="BC58" s="137"/>
      <c r="BD58" s="137"/>
      <c r="BE58" s="139"/>
      <c r="BG58" s="135"/>
      <c r="BH58" s="136"/>
      <c r="BI58" s="137"/>
      <c r="BJ58" s="137"/>
      <c r="BK58" s="137"/>
      <c r="BL58" s="135"/>
      <c r="BM58" s="136"/>
      <c r="BN58" s="136"/>
      <c r="BO58" s="137"/>
      <c r="BP58" s="137"/>
      <c r="BQ58" s="137"/>
      <c r="BR58" s="135"/>
      <c r="BS58" s="136"/>
      <c r="BT58" s="137"/>
      <c r="BU58" s="137"/>
      <c r="BV58" s="139"/>
    </row>
    <row r="59" spans="4:74" ht="18.75" customHeight="1" x14ac:dyDescent="0.25">
      <c r="D59" s="10"/>
      <c r="E59" s="2"/>
      <c r="Y59" s="135"/>
      <c r="Z59" s="136"/>
      <c r="AA59" s="137"/>
      <c r="AB59" s="137"/>
      <c r="AC59" s="137"/>
      <c r="AD59" s="135"/>
      <c r="AE59" s="136"/>
      <c r="AF59" s="136"/>
      <c r="AG59" s="137"/>
      <c r="AH59" s="137"/>
      <c r="AI59" s="137"/>
      <c r="AJ59" s="135"/>
      <c r="AK59" s="136"/>
      <c r="AL59" s="137"/>
      <c r="AM59" s="137"/>
      <c r="AN59" s="139"/>
      <c r="AP59" s="363" t="s">
        <v>143</v>
      </c>
      <c r="AQ59" s="364"/>
      <c r="AR59" s="364"/>
      <c r="AS59" s="364"/>
      <c r="AT59" s="365"/>
      <c r="AU59" s="363" t="s">
        <v>143</v>
      </c>
      <c r="AV59" s="364"/>
      <c r="AW59" s="364"/>
      <c r="AX59" s="364"/>
      <c r="AY59" s="364"/>
      <c r="AZ59" s="365"/>
      <c r="BA59" s="363" t="s">
        <v>143</v>
      </c>
      <c r="BB59" s="364"/>
      <c r="BC59" s="364"/>
      <c r="BD59" s="364"/>
      <c r="BE59" s="365"/>
      <c r="BG59" s="363" t="s">
        <v>159</v>
      </c>
      <c r="BH59" s="364"/>
      <c r="BI59" s="364"/>
      <c r="BJ59" s="364"/>
      <c r="BK59" s="365"/>
      <c r="BL59" s="363" t="s">
        <v>169</v>
      </c>
      <c r="BM59" s="364"/>
      <c r="BN59" s="364"/>
      <c r="BO59" s="364"/>
      <c r="BP59" s="364"/>
      <c r="BQ59" s="365"/>
      <c r="BR59" s="363" t="s">
        <v>169</v>
      </c>
      <c r="BS59" s="364"/>
      <c r="BT59" s="364"/>
      <c r="BU59" s="364"/>
      <c r="BV59" s="365"/>
    </row>
    <row r="60" spans="4:74" ht="18.75" customHeight="1" thickBot="1" x14ac:dyDescent="0.3">
      <c r="Y60" s="141" t="s">
        <v>102</v>
      </c>
      <c r="Z60" s="136"/>
      <c r="AA60" s="137"/>
      <c r="AB60" s="137"/>
      <c r="AC60" s="137">
        <v>12299</v>
      </c>
      <c r="AD60" s="141" t="s">
        <v>103</v>
      </c>
      <c r="AE60" s="136"/>
      <c r="AF60" s="136"/>
      <c r="AG60" s="137"/>
      <c r="AH60" s="137"/>
      <c r="AI60" s="137">
        <v>9688</v>
      </c>
      <c r="AJ60" s="141" t="s">
        <v>104</v>
      </c>
      <c r="AK60" s="136"/>
      <c r="AL60" s="137"/>
      <c r="AM60" s="137"/>
      <c r="AN60" s="139">
        <v>12872</v>
      </c>
      <c r="AP60" s="135"/>
      <c r="AQ60" s="136"/>
      <c r="AR60" s="137"/>
      <c r="AS60" s="137"/>
      <c r="AT60" s="137">
        <v>23201</v>
      </c>
      <c r="AU60" s="135"/>
      <c r="AV60" s="136"/>
      <c r="AW60" s="136"/>
      <c r="AX60" s="137"/>
      <c r="AY60" s="137"/>
      <c r="AZ60" s="137">
        <v>20172</v>
      </c>
      <c r="BA60" s="141"/>
      <c r="BB60" s="136"/>
      <c r="BC60" s="137"/>
      <c r="BD60" s="137"/>
      <c r="BE60" s="137">
        <v>23833</v>
      </c>
      <c r="BG60" s="135"/>
      <c r="BH60" s="136"/>
      <c r="BI60" s="137"/>
      <c r="BJ60" s="137"/>
      <c r="BK60" s="137">
        <v>47034</v>
      </c>
      <c r="BL60" s="135"/>
      <c r="BM60" s="136"/>
      <c r="BN60" s="136"/>
      <c r="BO60" s="137"/>
      <c r="BP60" s="137"/>
      <c r="BQ60" s="137">
        <v>69965</v>
      </c>
      <c r="BR60" s="141"/>
      <c r="BS60" s="136"/>
      <c r="BT60" s="137"/>
      <c r="BU60" s="137"/>
      <c r="BV60" s="137">
        <v>68585</v>
      </c>
    </row>
    <row r="61" spans="4:74" ht="18.75" customHeight="1" x14ac:dyDescent="0.25">
      <c r="Y61" s="384" t="s">
        <v>73</v>
      </c>
      <c r="Z61" s="384"/>
      <c r="AA61" s="384"/>
      <c r="AB61" s="384"/>
      <c r="AC61" s="385"/>
      <c r="AD61" s="358" t="s">
        <v>75</v>
      </c>
      <c r="AE61" s="358"/>
      <c r="AF61" s="358"/>
      <c r="AG61" s="358"/>
      <c r="AH61" s="358"/>
      <c r="AI61" s="358"/>
      <c r="AJ61" s="384" t="s">
        <v>76</v>
      </c>
      <c r="AK61" s="384"/>
      <c r="AL61" s="384"/>
      <c r="AM61" s="384"/>
      <c r="AN61" s="384"/>
      <c r="AP61" s="178"/>
      <c r="AQ61" s="179"/>
      <c r="AR61" s="179"/>
      <c r="AS61" s="179"/>
      <c r="AT61" s="179"/>
      <c r="AU61" s="179"/>
      <c r="AV61" s="179"/>
      <c r="AW61" s="179"/>
      <c r="AX61" s="179"/>
      <c r="AY61" s="179"/>
      <c r="AZ61" s="179"/>
      <c r="BA61" s="179"/>
      <c r="BB61" s="179"/>
      <c r="BC61" s="179"/>
      <c r="BD61" s="179"/>
      <c r="BE61" s="180"/>
      <c r="BG61" s="178"/>
      <c r="BH61" s="179"/>
      <c r="BI61" s="179"/>
      <c r="BJ61" s="179"/>
      <c r="BK61" s="179"/>
      <c r="BL61" s="179"/>
      <c r="BM61" s="179"/>
      <c r="BN61" s="179"/>
      <c r="BO61" s="179"/>
      <c r="BP61" s="179"/>
      <c r="BQ61" s="179"/>
      <c r="BR61" s="179"/>
      <c r="BS61" s="179"/>
      <c r="BT61" s="179"/>
      <c r="BU61" s="179"/>
      <c r="BV61" s="180"/>
    </row>
    <row r="62" spans="4:74" ht="18.75" customHeight="1" x14ac:dyDescent="0.25">
      <c r="Y62" s="111"/>
      <c r="AB62" s="116"/>
      <c r="AC62" s="128"/>
      <c r="AD62" s="129"/>
      <c r="AE62" s="128"/>
      <c r="AF62" s="116"/>
      <c r="AI62" s="87"/>
      <c r="AJ62" s="116"/>
      <c r="AN62" s="130"/>
      <c r="AP62" s="367"/>
      <c r="AQ62" s="368"/>
      <c r="AR62" s="368"/>
      <c r="AS62" s="368"/>
      <c r="AT62" s="368"/>
      <c r="AU62" s="368"/>
      <c r="AV62" s="368"/>
      <c r="AW62" s="368"/>
      <c r="AX62" s="368"/>
      <c r="AY62" s="368"/>
      <c r="AZ62" s="368"/>
      <c r="BA62" s="368"/>
      <c r="BB62" s="368"/>
      <c r="BC62" s="368"/>
      <c r="BD62" s="368"/>
      <c r="BE62" s="369"/>
      <c r="BG62" s="367"/>
      <c r="BH62" s="368"/>
      <c r="BI62" s="368"/>
      <c r="BJ62" s="368"/>
      <c r="BK62" s="368"/>
      <c r="BL62" s="368"/>
      <c r="BM62" s="368"/>
      <c r="BN62" s="368"/>
      <c r="BO62" s="368"/>
      <c r="BP62" s="368"/>
      <c r="BQ62" s="368"/>
      <c r="BR62" s="368"/>
      <c r="BS62" s="368"/>
      <c r="BT62" s="368"/>
      <c r="BU62" s="368"/>
      <c r="BV62" s="369"/>
    </row>
    <row r="63" spans="4:74" ht="18.75" customHeight="1" x14ac:dyDescent="0.25">
      <c r="Y63" s="111"/>
      <c r="AC63" s="128"/>
      <c r="AD63" s="129"/>
      <c r="AE63" s="128"/>
      <c r="AI63" s="87"/>
      <c r="AN63" s="88"/>
      <c r="AP63" s="95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88"/>
      <c r="BG63" s="95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  <c r="BT63" s="79"/>
      <c r="BU63" s="79"/>
      <c r="BV63" s="88"/>
    </row>
    <row r="64" spans="4:74" ht="18.75" customHeight="1" x14ac:dyDescent="0.25">
      <c r="Y64" s="131"/>
      <c r="Z64" s="132"/>
      <c r="AA64" s="132"/>
      <c r="AB64" s="133"/>
      <c r="AC64" s="132"/>
      <c r="AD64" s="129"/>
      <c r="AE64" s="134"/>
      <c r="AG64" s="132"/>
      <c r="AJ64" s="111"/>
      <c r="AK64" s="132"/>
      <c r="AN64" s="88"/>
      <c r="AP64" s="95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88"/>
      <c r="BG64" s="95"/>
      <c r="BH64" s="79"/>
      <c r="BI64" s="79"/>
      <c r="BJ64" s="79"/>
      <c r="BK64" s="79"/>
      <c r="BL64" s="79"/>
      <c r="BM64" s="79"/>
      <c r="BN64" s="79"/>
      <c r="BO64" s="79"/>
      <c r="BP64" s="79"/>
      <c r="BQ64" s="79"/>
      <c r="BR64" s="79"/>
      <c r="BS64" s="79"/>
      <c r="BT64" s="79"/>
      <c r="BU64" s="79"/>
      <c r="BV64" s="88"/>
    </row>
    <row r="65" spans="25:74" ht="18.75" customHeight="1" x14ac:dyDescent="0.25">
      <c r="Y65" s="131"/>
      <c r="Z65" s="132"/>
      <c r="AA65" s="360"/>
      <c r="AB65" s="360"/>
      <c r="AC65" s="361"/>
      <c r="AD65" s="129"/>
      <c r="AE65" s="134"/>
      <c r="AG65" s="360"/>
      <c r="AH65" s="360"/>
      <c r="AI65" s="361"/>
      <c r="AJ65" s="111"/>
      <c r="AK65" s="132"/>
      <c r="AL65" s="360"/>
      <c r="AM65" s="360"/>
      <c r="AN65" s="362"/>
      <c r="AP65" s="370"/>
      <c r="AQ65" s="371"/>
      <c r="AR65" s="371"/>
      <c r="AS65" s="371"/>
      <c r="AT65" s="371"/>
      <c r="AU65" s="371"/>
      <c r="AV65" s="371"/>
      <c r="AW65" s="371"/>
      <c r="AX65" s="371"/>
      <c r="AY65" s="371"/>
      <c r="AZ65" s="371"/>
      <c r="BA65" s="371"/>
      <c r="BB65" s="371"/>
      <c r="BC65" s="371"/>
      <c r="BD65" s="371"/>
      <c r="BE65" s="372"/>
      <c r="BG65" s="370"/>
      <c r="BH65" s="371"/>
      <c r="BI65" s="371"/>
      <c r="BJ65" s="371"/>
      <c r="BK65" s="371"/>
      <c r="BL65" s="371"/>
      <c r="BM65" s="371"/>
      <c r="BN65" s="371"/>
      <c r="BO65" s="371"/>
      <c r="BP65" s="371"/>
      <c r="BQ65" s="371"/>
      <c r="BR65" s="371"/>
      <c r="BS65" s="371"/>
      <c r="BT65" s="371"/>
      <c r="BU65" s="371"/>
      <c r="BV65" s="372"/>
    </row>
    <row r="66" spans="25:74" ht="18.75" customHeight="1" x14ac:dyDescent="0.25">
      <c r="Y66" s="131"/>
      <c r="Z66" s="132"/>
      <c r="AA66" s="360"/>
      <c r="AB66" s="360"/>
      <c r="AC66" s="361"/>
      <c r="AD66" s="129"/>
      <c r="AE66" s="134"/>
      <c r="AG66" s="360"/>
      <c r="AH66" s="360"/>
      <c r="AI66" s="361"/>
      <c r="AJ66" s="111"/>
      <c r="AK66" s="132"/>
      <c r="AL66" s="360"/>
      <c r="AM66" s="360"/>
      <c r="AN66" s="362"/>
    </row>
    <row r="67" spans="25:74" ht="18.75" customHeight="1" x14ac:dyDescent="0.25">
      <c r="Y67" s="135"/>
      <c r="Z67" s="136"/>
      <c r="AA67" s="137"/>
      <c r="AB67" s="137"/>
      <c r="AC67" s="137"/>
      <c r="AD67" s="135"/>
      <c r="AE67" s="138"/>
      <c r="AF67" s="138"/>
      <c r="AG67" s="137"/>
      <c r="AH67" s="137"/>
      <c r="AI67" s="137"/>
      <c r="AJ67" s="135"/>
      <c r="AK67" s="138"/>
      <c r="AL67" s="137"/>
      <c r="AM67" s="137"/>
      <c r="AN67" s="139"/>
    </row>
    <row r="68" spans="25:74" ht="18.75" customHeight="1" x14ac:dyDescent="0.25">
      <c r="Y68" s="135"/>
      <c r="Z68" s="136"/>
      <c r="AA68" s="137"/>
      <c r="AB68" s="137"/>
      <c r="AC68" s="137"/>
      <c r="AD68" s="135"/>
      <c r="AE68" s="136"/>
      <c r="AF68" s="136"/>
      <c r="AG68" s="137"/>
      <c r="AH68" s="137"/>
      <c r="AI68" s="137"/>
      <c r="AJ68" s="135"/>
      <c r="AK68" s="136"/>
      <c r="AL68" s="137"/>
      <c r="AM68" s="137"/>
      <c r="AN68" s="139"/>
    </row>
    <row r="69" spans="25:74" ht="18.75" customHeight="1" x14ac:dyDescent="0.25">
      <c r="Y69" s="135"/>
      <c r="Z69" s="136"/>
      <c r="AA69" s="137"/>
      <c r="AB69" s="137"/>
      <c r="AC69" s="137"/>
      <c r="AD69" s="135"/>
      <c r="AE69" s="136"/>
      <c r="AF69" s="136"/>
      <c r="AG69" s="137"/>
      <c r="AH69" s="137"/>
      <c r="AI69" s="137"/>
      <c r="AJ69" s="135"/>
      <c r="AK69" s="136"/>
      <c r="AL69" s="137"/>
      <c r="AM69" s="137"/>
      <c r="AN69" s="139"/>
    </row>
    <row r="70" spans="25:74" ht="18.75" customHeight="1" x14ac:dyDescent="0.25">
      <c r="Y70" s="135"/>
      <c r="Z70" s="136"/>
      <c r="AA70" s="137"/>
      <c r="AB70" s="137"/>
      <c r="AC70" s="137"/>
      <c r="AD70" s="135"/>
      <c r="AE70" s="136"/>
      <c r="AF70" s="136"/>
      <c r="AG70" s="137"/>
      <c r="AH70" s="137"/>
      <c r="AI70" s="137"/>
      <c r="AJ70" s="135"/>
      <c r="AK70" s="136"/>
      <c r="AL70" s="137"/>
      <c r="AM70" s="137"/>
      <c r="AN70" s="139"/>
    </row>
    <row r="71" spans="25:74" ht="18.75" customHeight="1" x14ac:dyDescent="0.25">
      <c r="Y71" s="135"/>
      <c r="Z71" s="136"/>
      <c r="AA71" s="137"/>
      <c r="AB71" s="137"/>
      <c r="AC71" s="137"/>
      <c r="AD71" s="135"/>
      <c r="AE71" s="136"/>
      <c r="AF71" s="136"/>
      <c r="AG71" s="137"/>
      <c r="AH71" s="137"/>
      <c r="AI71" s="137"/>
      <c r="AJ71" s="135"/>
      <c r="AK71" s="136"/>
      <c r="AL71" s="137"/>
      <c r="AM71" s="137"/>
      <c r="AN71" s="139"/>
    </row>
    <row r="72" spans="25:74" ht="18.75" customHeight="1" thickBot="1" x14ac:dyDescent="0.3">
      <c r="Y72" s="141" t="s">
        <v>106</v>
      </c>
      <c r="Z72" s="136"/>
      <c r="AA72" s="137"/>
      <c r="AB72" s="137"/>
      <c r="AC72" s="137">
        <v>15099</v>
      </c>
      <c r="AD72" s="141" t="s">
        <v>107</v>
      </c>
      <c r="AE72" s="136"/>
      <c r="AF72" s="136"/>
      <c r="AG72" s="137"/>
      <c r="AH72" s="137"/>
      <c r="AI72" s="137">
        <v>12801</v>
      </c>
      <c r="AJ72" s="141" t="s">
        <v>108</v>
      </c>
      <c r="AK72" s="136"/>
      <c r="AL72" s="137"/>
      <c r="AM72" s="137"/>
      <c r="AN72" s="139">
        <v>15672</v>
      </c>
    </row>
    <row r="73" spans="25:74" ht="18.75" customHeight="1" x14ac:dyDescent="0.25">
      <c r="Y73" s="384" t="s">
        <v>82</v>
      </c>
      <c r="Z73" s="384"/>
      <c r="AA73" s="384"/>
      <c r="AB73" s="384"/>
      <c r="AC73" s="385"/>
      <c r="AD73" s="358" t="s">
        <v>83</v>
      </c>
      <c r="AE73" s="358"/>
      <c r="AF73" s="358"/>
      <c r="AG73" s="358"/>
      <c r="AH73" s="358"/>
      <c r="AI73" s="358"/>
      <c r="AJ73" s="384" t="s">
        <v>84</v>
      </c>
      <c r="AK73" s="384"/>
      <c r="AL73" s="384"/>
      <c r="AM73" s="384"/>
      <c r="AN73" s="384"/>
    </row>
    <row r="74" spans="25:74" ht="18.75" customHeight="1" x14ac:dyDescent="0.25">
      <c r="Y74" s="111"/>
      <c r="AB74" s="116"/>
      <c r="AC74" s="128"/>
      <c r="AD74" s="129"/>
      <c r="AE74" s="128"/>
      <c r="AF74" s="116"/>
      <c r="AI74" s="87"/>
      <c r="AJ74" s="116"/>
      <c r="AN74" s="130"/>
    </row>
    <row r="75" spans="25:74" ht="18.75" customHeight="1" x14ac:dyDescent="0.25">
      <c r="Y75" s="111"/>
      <c r="AC75" s="128"/>
      <c r="AD75" s="129"/>
      <c r="AE75" s="128"/>
      <c r="AI75" s="87"/>
      <c r="AN75" s="88"/>
    </row>
    <row r="76" spans="25:74" ht="18.75" customHeight="1" x14ac:dyDescent="0.25">
      <c r="Y76" s="131"/>
      <c r="Z76" s="132"/>
      <c r="AA76" s="132"/>
      <c r="AB76" s="133"/>
      <c r="AC76" s="132"/>
      <c r="AD76" s="129"/>
      <c r="AE76" s="134"/>
      <c r="AG76" s="132"/>
      <c r="AJ76" s="111"/>
      <c r="AK76" s="132"/>
      <c r="AN76" s="88"/>
    </row>
    <row r="77" spans="25:74" ht="18.75" customHeight="1" x14ac:dyDescent="0.25">
      <c r="Y77" s="131"/>
      <c r="Z77" s="132"/>
      <c r="AA77" s="360"/>
      <c r="AB77" s="360"/>
      <c r="AC77" s="361"/>
      <c r="AD77" s="129"/>
      <c r="AE77" s="134"/>
      <c r="AG77" s="360"/>
      <c r="AH77" s="360"/>
      <c r="AI77" s="361"/>
      <c r="AJ77" s="111"/>
      <c r="AK77" s="132"/>
      <c r="AL77" s="360"/>
      <c r="AM77" s="360"/>
      <c r="AN77" s="362"/>
    </row>
    <row r="78" spans="25:74" ht="18.75" customHeight="1" x14ac:dyDescent="0.25">
      <c r="Y78" s="131"/>
      <c r="Z78" s="132"/>
      <c r="AA78" s="360"/>
      <c r="AB78" s="360"/>
      <c r="AC78" s="361"/>
      <c r="AD78" s="129"/>
      <c r="AE78" s="134"/>
      <c r="AG78" s="360"/>
      <c r="AH78" s="360"/>
      <c r="AI78" s="361"/>
      <c r="AJ78" s="111"/>
      <c r="AK78" s="132"/>
      <c r="AL78" s="360"/>
      <c r="AM78" s="360"/>
      <c r="AN78" s="362"/>
    </row>
    <row r="79" spans="25:74" ht="18.75" customHeight="1" x14ac:dyDescent="0.25">
      <c r="Y79" s="135"/>
      <c r="Z79" s="136"/>
      <c r="AA79" s="137"/>
      <c r="AB79" s="137"/>
      <c r="AC79" s="137"/>
      <c r="AD79" s="135"/>
      <c r="AE79" s="138"/>
      <c r="AF79" s="138"/>
      <c r="AG79" s="137"/>
      <c r="AH79" s="137"/>
      <c r="AI79" s="137"/>
      <c r="AJ79" s="135"/>
      <c r="AK79" s="138"/>
      <c r="AL79" s="137"/>
      <c r="AM79" s="137"/>
      <c r="AN79" s="139"/>
    </row>
    <row r="80" spans="25:74" ht="18.75" customHeight="1" x14ac:dyDescent="0.25">
      <c r="Y80" s="135"/>
      <c r="Z80" s="136"/>
      <c r="AA80" s="137"/>
      <c r="AB80" s="137"/>
      <c r="AC80" s="137"/>
      <c r="AD80" s="135"/>
      <c r="AE80" s="136"/>
      <c r="AF80" s="136"/>
      <c r="AG80" s="137"/>
      <c r="AH80" s="137"/>
      <c r="AI80" s="137"/>
      <c r="AJ80" s="135"/>
      <c r="AK80" s="136"/>
      <c r="AL80" s="137"/>
      <c r="AM80" s="137"/>
      <c r="AN80" s="139"/>
    </row>
    <row r="81" spans="25:40" ht="18.75" customHeight="1" x14ac:dyDescent="0.25">
      <c r="Y81" s="135"/>
      <c r="Z81" s="136"/>
      <c r="AA81" s="137"/>
      <c r="AB81" s="137"/>
      <c r="AC81" s="137"/>
      <c r="AD81" s="135"/>
      <c r="AE81" s="136"/>
      <c r="AF81" s="136"/>
      <c r="AG81" s="137"/>
      <c r="AH81" s="137"/>
      <c r="AI81" s="137"/>
      <c r="AJ81" s="135"/>
      <c r="AK81" s="136"/>
      <c r="AL81" s="137"/>
      <c r="AM81" s="137"/>
      <c r="AN81" s="139"/>
    </row>
    <row r="82" spans="25:40" ht="12.75" customHeight="1" x14ac:dyDescent="0.25">
      <c r="Y82" s="135"/>
      <c r="Z82" s="136"/>
      <c r="AA82" s="137"/>
      <c r="AB82" s="137"/>
      <c r="AC82" s="137"/>
      <c r="AD82" s="135"/>
      <c r="AE82" s="136"/>
      <c r="AF82" s="136"/>
      <c r="AG82" s="137"/>
      <c r="AH82" s="137"/>
      <c r="AI82" s="137"/>
      <c r="AJ82" s="135"/>
      <c r="AK82" s="136"/>
      <c r="AL82" s="137"/>
      <c r="AM82" s="137"/>
      <c r="AN82" s="139"/>
    </row>
    <row r="83" spans="25:40" ht="12.75" customHeight="1" x14ac:dyDescent="0.25">
      <c r="Y83" s="135"/>
      <c r="Z83" s="136"/>
      <c r="AA83" s="137"/>
      <c r="AB83" s="137"/>
      <c r="AC83" s="137"/>
      <c r="AD83" s="135"/>
      <c r="AE83" s="136"/>
      <c r="AF83" s="136"/>
      <c r="AG83" s="137"/>
      <c r="AH83" s="137"/>
      <c r="AI83" s="137"/>
      <c r="AJ83" s="135"/>
      <c r="AK83" s="136"/>
      <c r="AL83" s="137"/>
      <c r="AM83" s="137"/>
      <c r="AN83" s="139"/>
    </row>
    <row r="84" spans="25:40" ht="21" customHeight="1" thickBot="1" x14ac:dyDescent="0.3">
      <c r="Y84" s="135" t="s">
        <v>110</v>
      </c>
      <c r="Z84" s="136"/>
      <c r="AA84" s="137"/>
      <c r="AB84" s="137"/>
      <c r="AC84" s="137">
        <v>33644</v>
      </c>
      <c r="AD84" s="135" t="s">
        <v>111</v>
      </c>
      <c r="AE84" s="136"/>
      <c r="AF84" s="136"/>
      <c r="AG84" s="137"/>
      <c r="AH84" s="137"/>
      <c r="AI84" s="137">
        <v>31345</v>
      </c>
      <c r="AJ84" s="135" t="s">
        <v>112</v>
      </c>
      <c r="AK84" s="136"/>
      <c r="AL84" s="137"/>
      <c r="AM84" s="137"/>
      <c r="AN84" s="139">
        <v>34217</v>
      </c>
    </row>
    <row r="85" spans="25:40" ht="12.75" customHeight="1" x14ac:dyDescent="0.25">
      <c r="Y85" s="178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80"/>
    </row>
    <row r="86" spans="25:40" ht="12.75" customHeight="1" x14ac:dyDescent="0.25">
      <c r="Y86" s="367"/>
      <c r="Z86" s="368"/>
      <c r="AA86" s="368"/>
      <c r="AB86" s="368"/>
      <c r="AC86" s="368"/>
      <c r="AD86" s="368"/>
      <c r="AE86" s="368"/>
      <c r="AF86" s="368"/>
      <c r="AG86" s="368"/>
      <c r="AH86" s="368"/>
      <c r="AI86" s="368"/>
      <c r="AJ86" s="368"/>
      <c r="AK86" s="368"/>
      <c r="AL86" s="368"/>
      <c r="AM86" s="368"/>
      <c r="AN86" s="369"/>
    </row>
    <row r="87" spans="25:40" ht="12.75" customHeight="1" x14ac:dyDescent="0.25">
      <c r="Y87" s="95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88"/>
    </row>
    <row r="88" spans="25:40" ht="12.75" customHeight="1" x14ac:dyDescent="0.25">
      <c r="Y88" s="95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88"/>
    </row>
    <row r="89" spans="25:40" ht="12.75" customHeight="1" x14ac:dyDescent="0.25">
      <c r="Y89" s="370"/>
      <c r="Z89" s="371"/>
      <c r="AA89" s="371"/>
      <c r="AB89" s="371"/>
      <c r="AC89" s="371"/>
      <c r="AD89" s="371"/>
      <c r="AE89" s="371"/>
      <c r="AF89" s="371"/>
      <c r="AG89" s="371"/>
      <c r="AH89" s="371"/>
      <c r="AI89" s="371"/>
      <c r="AJ89" s="371"/>
      <c r="AK89" s="371"/>
      <c r="AL89" s="371"/>
      <c r="AM89" s="371"/>
      <c r="AN89" s="372"/>
    </row>
    <row r="90" spans="25:40" ht="12.75" customHeight="1" x14ac:dyDescent="0.25"/>
    <row r="91" spans="25:40" ht="12.75" customHeight="1" x14ac:dyDescent="0.25"/>
    <row r="92" spans="25:40" ht="12.75" customHeight="1" x14ac:dyDescent="0.25"/>
    <row r="93" spans="25:40" ht="12.75" customHeight="1" x14ac:dyDescent="0.25"/>
    <row r="94" spans="25:40" ht="12.75" customHeight="1" x14ac:dyDescent="0.25"/>
    <row r="95" spans="25:40" ht="12.75" customHeight="1" x14ac:dyDescent="0.25"/>
    <row r="96" spans="25:40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  <row r="1034" ht="12.75" customHeight="1" x14ac:dyDescent="0.25"/>
  </sheetData>
  <sheetProtection algorithmName="SHA-512" hashValue="YizwNFd9quvB+e5+RoFdlvnrOnx+UU9LVIQtvEc+o73kSGWlMaEtHWMaMXpH0p2F7bPIJVz45kzscnmbSZT1Pw==" saltValue="Pvcwy5Kr9dyUIAz+fmQrTw==" spinCount="100000" sheet="1" selectLockedCells="1"/>
  <customSheetViews>
    <customSheetView guid="{45647547-37FA-44FF-B352-F736FFDC96E0}" scale="90" showPageBreaks="1" fitToPage="1" printArea="1" hiddenColumns="1" view="pageBreakPreview">
      <selection activeCell="DC42" sqref="DC42"/>
      <pageMargins left="0.17" right="0.14000000000000001" top="0.04" bottom="0.5" header="7.0000000000000007E-2" footer="0.5"/>
      <pageSetup paperSize="9" orientation="portrait" horizontalDpi="300" verticalDpi="300" r:id="rId1"/>
      <headerFooter alignWithMargins="0"/>
    </customSheetView>
  </customSheetViews>
  <mergeCells count="305">
    <mergeCell ref="G37:K37"/>
    <mergeCell ref="L37:Q37"/>
    <mergeCell ref="R37:V37"/>
    <mergeCell ref="I41:I42"/>
    <mergeCell ref="J41:J42"/>
    <mergeCell ref="K41:K42"/>
    <mergeCell ref="O41:O42"/>
    <mergeCell ref="P41:P42"/>
    <mergeCell ref="Q41:Q42"/>
    <mergeCell ref="T41:T42"/>
    <mergeCell ref="U41:U42"/>
    <mergeCell ref="V41:V42"/>
    <mergeCell ref="G25:K25"/>
    <mergeCell ref="L25:Q25"/>
    <mergeCell ref="R25:V25"/>
    <mergeCell ref="I29:I30"/>
    <mergeCell ref="J29:J30"/>
    <mergeCell ref="K29:K30"/>
    <mergeCell ref="O29:O30"/>
    <mergeCell ref="P29:P30"/>
    <mergeCell ref="Q29:Q30"/>
    <mergeCell ref="T29:T30"/>
    <mergeCell ref="U29:U30"/>
    <mergeCell ref="V29:V30"/>
    <mergeCell ref="U9:V9"/>
    <mergeCell ref="G11:J11"/>
    <mergeCell ref="M11:S11"/>
    <mergeCell ref="U11:V11"/>
    <mergeCell ref="G12:V12"/>
    <mergeCell ref="G13:K13"/>
    <mergeCell ref="L13:Q13"/>
    <mergeCell ref="R13:V13"/>
    <mergeCell ref="I17:I18"/>
    <mergeCell ref="J17:J18"/>
    <mergeCell ref="K17:K18"/>
    <mergeCell ref="O17:O18"/>
    <mergeCell ref="P17:P18"/>
    <mergeCell ref="Q17:Q18"/>
    <mergeCell ref="T17:T18"/>
    <mergeCell ref="U17:U18"/>
    <mergeCell ref="V17:V18"/>
    <mergeCell ref="M2:Q2"/>
    <mergeCell ref="U2:V2"/>
    <mergeCell ref="G3:I3"/>
    <mergeCell ref="R3:T3"/>
    <mergeCell ref="G4:J4"/>
    <mergeCell ref="O4:Q4"/>
    <mergeCell ref="S4:V4"/>
    <mergeCell ref="G6:K7"/>
    <mergeCell ref="L6:M6"/>
    <mergeCell ref="L7:M7"/>
    <mergeCell ref="U7:V7"/>
    <mergeCell ref="BG59:BK59"/>
    <mergeCell ref="BL59:BQ59"/>
    <mergeCell ref="BR59:BV59"/>
    <mergeCell ref="BG62:BV62"/>
    <mergeCell ref="BG65:BV65"/>
    <mergeCell ref="BO47:BR47"/>
    <mergeCell ref="BS47:BV47"/>
    <mergeCell ref="BG49:BK49"/>
    <mergeCell ref="BL49:BQ49"/>
    <mergeCell ref="BR49:BV49"/>
    <mergeCell ref="BI53:BI54"/>
    <mergeCell ref="BJ53:BJ54"/>
    <mergeCell ref="BK53:BK54"/>
    <mergeCell ref="BO53:BO54"/>
    <mergeCell ref="BP53:BP54"/>
    <mergeCell ref="BQ53:BQ54"/>
    <mergeCell ref="BT53:BT54"/>
    <mergeCell ref="BU53:BU54"/>
    <mergeCell ref="BV53:BV54"/>
    <mergeCell ref="BO35:BR35"/>
    <mergeCell ref="BS35:BV35"/>
    <mergeCell ref="BG37:BJ37"/>
    <mergeCell ref="BK37:BN37"/>
    <mergeCell ref="BO37:BR37"/>
    <mergeCell ref="BS37:BV37"/>
    <mergeCell ref="BI41:BI42"/>
    <mergeCell ref="BJ41:BJ42"/>
    <mergeCell ref="BP41:BP42"/>
    <mergeCell ref="BQ41:BQ42"/>
    <mergeCell ref="BR41:BR42"/>
    <mergeCell ref="BU41:BU42"/>
    <mergeCell ref="BV41:BV42"/>
    <mergeCell ref="BG35:BJ35"/>
    <mergeCell ref="BK35:BN35"/>
    <mergeCell ref="BI29:BI30"/>
    <mergeCell ref="BJ29:BJ30"/>
    <mergeCell ref="BM29:BM30"/>
    <mergeCell ref="BN29:BN30"/>
    <mergeCell ref="BP29:BP30"/>
    <mergeCell ref="BQ29:BQ30"/>
    <mergeCell ref="BR29:BR30"/>
    <mergeCell ref="BU29:BU30"/>
    <mergeCell ref="BV29:BV30"/>
    <mergeCell ref="BN17:BN18"/>
    <mergeCell ref="BP17:BP18"/>
    <mergeCell ref="BQ17:BQ18"/>
    <mergeCell ref="BR17:BR18"/>
    <mergeCell ref="BU17:BU18"/>
    <mergeCell ref="BV17:BV18"/>
    <mergeCell ref="BO23:BR23"/>
    <mergeCell ref="BS23:BV23"/>
    <mergeCell ref="BO25:BR25"/>
    <mergeCell ref="BS25:BV25"/>
    <mergeCell ref="AP59:AT59"/>
    <mergeCell ref="AU59:AZ59"/>
    <mergeCell ref="BA59:BE59"/>
    <mergeCell ref="AP62:BE62"/>
    <mergeCell ref="AP65:BE65"/>
    <mergeCell ref="BR2:BT2"/>
    <mergeCell ref="BU2:BV2"/>
    <mergeCell ref="BG3:BI3"/>
    <mergeCell ref="BS3:BV3"/>
    <mergeCell ref="BG4:BJ4"/>
    <mergeCell ref="BO4:BQ4"/>
    <mergeCell ref="BS4:BV4"/>
    <mergeCell ref="BG6:BJ7"/>
    <mergeCell ref="BL6:BM6"/>
    <mergeCell ref="BL7:BM7"/>
    <mergeCell ref="BU7:BV7"/>
    <mergeCell ref="BG11:BJ11"/>
    <mergeCell ref="BU11:BV11"/>
    <mergeCell ref="BG12:BV12"/>
    <mergeCell ref="BO13:BR13"/>
    <mergeCell ref="BS13:BV13"/>
    <mergeCell ref="BI17:BI18"/>
    <mergeCell ref="BJ17:BJ18"/>
    <mergeCell ref="BM17:BM18"/>
    <mergeCell ref="AZ17:AZ18"/>
    <mergeCell ref="BC17:BC18"/>
    <mergeCell ref="BD17:BD18"/>
    <mergeCell ref="BE17:BE18"/>
    <mergeCell ref="AP35:AT35"/>
    <mergeCell ref="AU35:AZ35"/>
    <mergeCell ref="BA35:BE35"/>
    <mergeCell ref="AP37:AT37"/>
    <mergeCell ref="BA37:BE37"/>
    <mergeCell ref="AU37:AZ37"/>
    <mergeCell ref="AR29:AR30"/>
    <mergeCell ref="AS29:AS30"/>
    <mergeCell ref="AT29:AT30"/>
    <mergeCell ref="AX29:AX30"/>
    <mergeCell ref="AY29:AY30"/>
    <mergeCell ref="AZ29:AZ30"/>
    <mergeCell ref="BC29:BC30"/>
    <mergeCell ref="BD29:BD30"/>
    <mergeCell ref="BE29:BE30"/>
    <mergeCell ref="AX17:AX18"/>
    <mergeCell ref="AY17:AY18"/>
    <mergeCell ref="BA2:BC2"/>
    <mergeCell ref="BD2:BE2"/>
    <mergeCell ref="AP3:AR3"/>
    <mergeCell ref="BB3:BE3"/>
    <mergeCell ref="AP4:AS4"/>
    <mergeCell ref="AX4:AZ4"/>
    <mergeCell ref="AP6:AS7"/>
    <mergeCell ref="AU6:AV6"/>
    <mergeCell ref="AU7:AV7"/>
    <mergeCell ref="BD7:BE7"/>
    <mergeCell ref="Y86:AN86"/>
    <mergeCell ref="Y89:AN89"/>
    <mergeCell ref="Y73:AC73"/>
    <mergeCell ref="AD73:AI73"/>
    <mergeCell ref="AJ73:AN73"/>
    <mergeCell ref="AA77:AA78"/>
    <mergeCell ref="AB77:AB78"/>
    <mergeCell ref="AC77:AC78"/>
    <mergeCell ref="AG77:AG78"/>
    <mergeCell ref="AH77:AH78"/>
    <mergeCell ref="AI77:AI78"/>
    <mergeCell ref="AL77:AL78"/>
    <mergeCell ref="AM77:AM78"/>
    <mergeCell ref="AN77:AN78"/>
    <mergeCell ref="Y61:AC61"/>
    <mergeCell ref="AD61:AI61"/>
    <mergeCell ref="AJ61:AN61"/>
    <mergeCell ref="AA65:AA66"/>
    <mergeCell ref="AB65:AB66"/>
    <mergeCell ref="AC65:AC66"/>
    <mergeCell ref="AG65:AG66"/>
    <mergeCell ref="AH65:AH66"/>
    <mergeCell ref="AI65:AI66"/>
    <mergeCell ref="AL65:AL66"/>
    <mergeCell ref="AM65:AM66"/>
    <mergeCell ref="AN65:AN66"/>
    <mergeCell ref="Y49:AC49"/>
    <mergeCell ref="AD49:AI49"/>
    <mergeCell ref="AJ49:AN49"/>
    <mergeCell ref="AA53:AA54"/>
    <mergeCell ref="AB53:AB54"/>
    <mergeCell ref="AC53:AC54"/>
    <mergeCell ref="AG53:AG54"/>
    <mergeCell ref="AH53:AH54"/>
    <mergeCell ref="AI53:AI54"/>
    <mergeCell ref="AL53:AL54"/>
    <mergeCell ref="AM53:AM54"/>
    <mergeCell ref="AN53:AN54"/>
    <mergeCell ref="Y37:AB37"/>
    <mergeCell ref="AC37:AF37"/>
    <mergeCell ref="AG37:AJ37"/>
    <mergeCell ref="AK37:AN37"/>
    <mergeCell ref="AA41:AA42"/>
    <mergeCell ref="AB41:AB42"/>
    <mergeCell ref="AC41:AC42"/>
    <mergeCell ref="AG41:AG42"/>
    <mergeCell ref="AH41:AH42"/>
    <mergeCell ref="AI41:AI42"/>
    <mergeCell ref="AL41:AL42"/>
    <mergeCell ref="AM41:AM42"/>
    <mergeCell ref="AN41:AN42"/>
    <mergeCell ref="AB17:AB18"/>
    <mergeCell ref="AC17:AC18"/>
    <mergeCell ref="AG17:AG18"/>
    <mergeCell ref="AH17:AH18"/>
    <mergeCell ref="AL17:AL18"/>
    <mergeCell ref="AM17:AM18"/>
    <mergeCell ref="AN17:AN18"/>
    <mergeCell ref="Y11:AB11"/>
    <mergeCell ref="AM2:AN2"/>
    <mergeCell ref="Y3:AA3"/>
    <mergeCell ref="AK3:AN3"/>
    <mergeCell ref="Y4:AB4"/>
    <mergeCell ref="AG4:AI4"/>
    <mergeCell ref="AK4:AN4"/>
    <mergeCell ref="Y6:AB7"/>
    <mergeCell ref="AD6:AE6"/>
    <mergeCell ref="AD7:AE7"/>
    <mergeCell ref="AM7:AN7"/>
    <mergeCell ref="A1:C1"/>
    <mergeCell ref="A3:B3"/>
    <mergeCell ref="A4:B4"/>
    <mergeCell ref="AF29:AF30"/>
    <mergeCell ref="AH29:AH30"/>
    <mergeCell ref="AI29:AI30"/>
    <mergeCell ref="AJ29:AJ30"/>
    <mergeCell ref="AJ2:AL2"/>
    <mergeCell ref="AI17:AI18"/>
    <mergeCell ref="Y25:AB25"/>
    <mergeCell ref="AC25:AF25"/>
    <mergeCell ref="AG25:AJ25"/>
    <mergeCell ref="AK25:AN25"/>
    <mergeCell ref="AA29:AA30"/>
    <mergeCell ref="AB29:AB30"/>
    <mergeCell ref="AE29:AE30"/>
    <mergeCell ref="AM29:AM30"/>
    <mergeCell ref="AN29:AN30"/>
    <mergeCell ref="AM11:AN11"/>
    <mergeCell ref="Y12:AN12"/>
    <mergeCell ref="Y13:AC13"/>
    <mergeCell ref="AD13:AI13"/>
    <mergeCell ref="AJ13:AN13"/>
    <mergeCell ref="AA17:AA18"/>
    <mergeCell ref="G50:V50"/>
    <mergeCell ref="G57:V57"/>
    <mergeCell ref="BG13:BJ13"/>
    <mergeCell ref="BK13:BN13"/>
    <mergeCell ref="BB4:BE4"/>
    <mergeCell ref="BK23:BN23"/>
    <mergeCell ref="BG23:BJ23"/>
    <mergeCell ref="AP23:AT23"/>
    <mergeCell ref="AU23:AZ23"/>
    <mergeCell ref="BA23:BE23"/>
    <mergeCell ref="BK25:BN25"/>
    <mergeCell ref="BG25:BJ25"/>
    <mergeCell ref="AP25:AT25"/>
    <mergeCell ref="AU25:AZ25"/>
    <mergeCell ref="BA25:BE25"/>
    <mergeCell ref="AP11:AS11"/>
    <mergeCell ref="BD11:BE11"/>
    <mergeCell ref="AP12:BE12"/>
    <mergeCell ref="AP13:AT13"/>
    <mergeCell ref="AU13:AZ13"/>
    <mergeCell ref="BA13:BE13"/>
    <mergeCell ref="AR17:AR18"/>
    <mergeCell ref="AS17:AS18"/>
    <mergeCell ref="AT17:AT18"/>
    <mergeCell ref="AU47:AZ47"/>
    <mergeCell ref="BE41:BE42"/>
    <mergeCell ref="BM41:BM42"/>
    <mergeCell ref="BN41:BN42"/>
    <mergeCell ref="AS41:AS42"/>
    <mergeCell ref="AT41:AT42"/>
    <mergeCell ref="BC41:BC42"/>
    <mergeCell ref="AP47:AT47"/>
    <mergeCell ref="BA47:BE47"/>
    <mergeCell ref="BG47:BJ47"/>
    <mergeCell ref="BK47:BN47"/>
    <mergeCell ref="AR41:AR42"/>
    <mergeCell ref="AX41:AX42"/>
    <mergeCell ref="AY41:AY42"/>
    <mergeCell ref="AZ41:AZ42"/>
    <mergeCell ref="BD41:BD42"/>
    <mergeCell ref="AP49:AT49"/>
    <mergeCell ref="AU49:AZ49"/>
    <mergeCell ref="BA49:BE49"/>
    <mergeCell ref="AR53:AR54"/>
    <mergeCell ref="AS53:AS54"/>
    <mergeCell ref="AT53:AT54"/>
    <mergeCell ref="AX53:AX54"/>
    <mergeCell ref="AY53:AY54"/>
    <mergeCell ref="AZ53:AZ54"/>
    <mergeCell ref="BC53:BC54"/>
    <mergeCell ref="BD53:BD54"/>
    <mergeCell ref="BE53:BE54"/>
  </mergeCells>
  <phoneticPr fontId="3" type="noConversion"/>
  <pageMargins left="0.17" right="0.14000000000000001" top="0.04" bottom="0.5" header="7.0000000000000007E-2" footer="0.5"/>
  <pageSetup paperSize="9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СТОЛЫ</vt:lpstr>
      <vt:lpstr>ТУМБЫ</vt:lpstr>
      <vt:lpstr>ШКАФЫ</vt:lpstr>
      <vt:lpstr>МОДУЛИ ШКАФОВ</vt:lpstr>
      <vt:lpstr>ТЕХ.ОПИСАНИЕ new</vt:lpstr>
      <vt:lpstr>Скидка</vt:lpstr>
      <vt:lpstr>'МОДУЛИ ШКАФОВ'!Область_печати</vt:lpstr>
      <vt:lpstr>Скидка!Область_печати</vt:lpstr>
      <vt:lpstr>СТОЛЫ!Область_печати</vt:lpstr>
      <vt:lpstr>'ТЕХ.ОПИСАНИЕ new'!Область_печати</vt:lpstr>
      <vt:lpstr>ТУМБЫ!Область_печати</vt:lpstr>
      <vt:lpstr>ШКАФЫ!Область_печати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digdec</dc:creator>
  <cp:lastModifiedBy>serbg</cp:lastModifiedBy>
  <cp:lastPrinted>2025-02-26T09:43:56Z</cp:lastPrinted>
  <dcterms:created xsi:type="dcterms:W3CDTF">2004-03-10T04:36:32Z</dcterms:created>
  <dcterms:modified xsi:type="dcterms:W3CDTF">2025-04-02T18:35:02Z</dcterms:modified>
</cp:coreProperties>
</file>